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💰 Resumo do Orçamento" sheetId="1" r:id="rId1"/>
    <sheet name="👥 Convidados" sheetId="2" r:id="rId2"/>
    <sheet name="🤝 Fornecedores" sheetId="3" r:id="rId3"/>
    <sheet name="✅ Checklist" sheetId="4" r:id="rId4"/>
    <sheet name="📅 Cronograma do Dia" sheetId="5" r:id="rId5"/>
  </sheets>
  <calcPr calcId="124519" fullCalcOnLoad="1"/>
</workbook>
</file>

<file path=xl/sharedStrings.xml><?xml version="1.0" encoding="utf-8"?>
<sst xmlns="http://schemas.openxmlformats.org/spreadsheetml/2006/main" count="316" uniqueCount="190">
  <si>
    <t>💍 Planilha de Organização de Casamento</t>
  </si>
  <si>
    <t>Preencha apenas as células amarelas. As demais calculam automaticamente.</t>
  </si>
  <si>
    <t>Data do Casamento:</t>
  </si>
  <si>
    <t>Orçamento Total do Casal (R$):</t>
  </si>
  <si>
    <t>Categoria</t>
  </si>
  <si>
    <t>Orçamento Previsto (R$)</t>
  </si>
  <si>
    <t>Valor Contratado (R$)</t>
  </si>
  <si>
    <t>% do Total</t>
  </si>
  <si>
    <t>Situação</t>
  </si>
  <si>
    <t>Espaço / Local da Festa</t>
  </si>
  <si>
    <t>Buffet / Catering</t>
  </si>
  <si>
    <t>Fotografia</t>
  </si>
  <si>
    <t>Filmagem / Vídeo</t>
  </si>
  <si>
    <t>DJ / Banda / Música</t>
  </si>
  <si>
    <t>Decoração Geral</t>
  </si>
  <si>
    <t>Floricultura / Bouquet</t>
  </si>
  <si>
    <t>Vestido / Traje da Noiva</t>
  </si>
  <si>
    <t>Traje do Noivo</t>
  </si>
  <si>
    <t>Cerimônia (civil/religiosa)</t>
  </si>
  <si>
    <t>Convites e Papelaria</t>
  </si>
  <si>
    <t>Carro / Transporte</t>
  </si>
  <si>
    <t>Maquiagem e Cabelo</t>
  </si>
  <si>
    <t>Bem-casados / Doces</t>
  </si>
  <si>
    <t>Lua de Mel</t>
  </si>
  <si>
    <t>Outros / Imprevistos</t>
  </si>
  <si>
    <t>TOTAL</t>
  </si>
  <si>
    <t>Saldo Disponível:</t>
  </si>
  <si>
    <t>Célula amarela = você preenche   |   Célula colorida = fórmula automática</t>
  </si>
  <si>
    <t>👥 Lista de Convidados</t>
  </si>
  <si>
    <t>Nº</t>
  </si>
  <si>
    <t>Nome Completo</t>
  </si>
  <si>
    <t>Lado</t>
  </si>
  <si>
    <t>Convite Enviado?</t>
  </si>
  <si>
    <t>Confirmou Presença?</t>
  </si>
  <si>
    <t>Nº da Mesa</t>
  </si>
  <si>
    <t>Presente Recebido?</t>
  </si>
  <si>
    <t>Observações</t>
  </si>
  <si>
    <t>Maria Silva</t>
  </si>
  <si>
    <t>Noiva</t>
  </si>
  <si>
    <t>Sim</t>
  </si>
  <si>
    <t>João Oliveira</t>
  </si>
  <si>
    <t>Noivo</t>
  </si>
  <si>
    <t>Não</t>
  </si>
  <si>
    <t>Padrinho</t>
  </si>
  <si>
    <t>Ana Costa</t>
  </si>
  <si>
    <t>Carlos Pereira</t>
  </si>
  <si>
    <t>Aguardando retorno</t>
  </si>
  <si>
    <t>Fernanda Souza</t>
  </si>
  <si>
    <t>Madrinha</t>
  </si>
  <si>
    <t>Total de convidados cadastrados:</t>
  </si>
  <si>
    <t>Total que confirmou presença:</t>
  </si>
  <si>
    <t>Total aguardando confirmação:</t>
  </si>
  <si>
    <t>🤝 Controle de Fornecedores</t>
  </si>
  <si>
    <t>Fornecedor</t>
  </si>
  <si>
    <t>Contato (tel/email)</t>
  </si>
  <si>
    <t>Orçamento Solicitado</t>
  </si>
  <si>
    <t>Valor Contratado</t>
  </si>
  <si>
    <t>Sinal Pago</t>
  </si>
  <si>
    <t>Saldo Devedor</t>
  </si>
  <si>
    <t>Status</t>
  </si>
  <si>
    <t>Espaço / Local</t>
  </si>
  <si>
    <t>Fotógrafo</t>
  </si>
  <si>
    <t>DJ / Banda</t>
  </si>
  <si>
    <t>Decoração</t>
  </si>
  <si>
    <t>Floricultura</t>
  </si>
  <si>
    <t>Ateliê do Vestido</t>
  </si>
  <si>
    <t>Cerimonialista</t>
  </si>
  <si>
    <t>Convites / Papelaria</t>
  </si>
  <si>
    <t>Maquiagem / Cabelo</t>
  </si>
  <si>
    <t>Transporte</t>
  </si>
  <si>
    <t>Outros</t>
  </si>
  <si>
    <t>✅ Checklist de Tarefas por Prazo</t>
  </si>
  <si>
    <t>Prazo</t>
  </si>
  <si>
    <t>Tarefa</t>
  </si>
  <si>
    <t>Responsável</t>
  </si>
  <si>
    <t>Data Limite</t>
  </si>
  <si>
    <t>Concluído?</t>
  </si>
  <si>
    <t>12 meses antes</t>
  </si>
  <si>
    <t>Definir data e tipo de cerimônia (civil, religiosa, ao ar livre)</t>
  </si>
  <si>
    <t>Casal</t>
  </si>
  <si>
    <t>Estabelecer orçamento total disponível</t>
  </si>
  <si>
    <t>Iniciar lista de convidados</t>
  </si>
  <si>
    <t>Pesquisar e visitar espaços para a festa</t>
  </si>
  <si>
    <t>Contratar cerimonialista ou assessor (opcional)</t>
  </si>
  <si>
    <t>10 meses antes</t>
  </si>
  <si>
    <t>Fechar o espaço/local da festa</t>
  </si>
  <si>
    <t>Pesquisar e contratar fotógrafo</t>
  </si>
  <si>
    <t>Pesquisar e contratar filmagem</t>
  </si>
  <si>
    <t>9 meses antes</t>
  </si>
  <si>
    <t>Pesquisar fornecedor de buffet e fazer degustação</t>
  </si>
  <si>
    <t>Pesquisar DJ ou banda musical</t>
  </si>
  <si>
    <t>Primeira prova do vestido / definir ateliê</t>
  </si>
  <si>
    <t>8 meses antes</t>
  </si>
  <si>
    <t>Fechar contrato do buffet</t>
  </si>
  <si>
    <t>Definir DJ ou banda e fechar contrato</t>
  </si>
  <si>
    <t>7 meses antes</t>
  </si>
  <si>
    <t>Definir decorador e tema visual do casamento</t>
  </si>
  <si>
    <t>Pesquisar e contratar floricultura</t>
  </si>
  <si>
    <t>6 meses antes</t>
  </si>
  <si>
    <t>Enviar convites de salvar-a-data (save the date)</t>
  </si>
  <si>
    <t>Definir padrinhos e madrinhas</t>
  </si>
  <si>
    <t>Pesquisar e contratar maquiagem e cabelo</t>
  </si>
  <si>
    <t>5 meses antes</t>
  </si>
  <si>
    <t>Segunda prova do vestido</t>
  </si>
  <si>
    <t>Abrir lista de presentes (site ou loja física)</t>
  </si>
  <si>
    <t>4 meses antes</t>
  </si>
  <si>
    <t>Enviar convites formais</t>
  </si>
  <si>
    <t>Contratar transporte (van, limousine, carro de noiva)</t>
  </si>
  <si>
    <t>Reservar hotel/destino da lua de mel</t>
  </si>
  <si>
    <t>3 meses antes</t>
  </si>
  <si>
    <t>Confirmar número de convidados com o buffet</t>
  </si>
  <si>
    <t>Definir cardápio final com o buffet</t>
  </si>
  <si>
    <t>Providenciar documentação para casamento civil</t>
  </si>
  <si>
    <t>2 meses antes</t>
  </si>
  <si>
    <t>Prova final do vestido</t>
  </si>
  <si>
    <t>Montar cronograma detalhado do dia</t>
  </si>
  <si>
    <t>Confirmar todos os fornecedores com data e horário</t>
  </si>
  <si>
    <t>1 mês antes</t>
  </si>
  <si>
    <t>Organizar lista de músicas com o DJ / banda</t>
  </si>
  <si>
    <t>Confirmar reserva da lua de mel e verificar documentos</t>
  </si>
  <si>
    <t>Preparar envelopes com pagamentos dos fornecedores</t>
  </si>
  <si>
    <t>1 semana antes</t>
  </si>
  <si>
    <t>Reunião final com todos os fornecedores principais</t>
  </si>
  <si>
    <t>Fazer teste de maquiagem e cabelo</t>
  </si>
  <si>
    <t>Preparar malas para a lua de mel</t>
  </si>
  <si>
    <t>Dia do casamento</t>
  </si>
  <si>
    <t>Check-in com todos os fornecedores pela manhã</t>
  </si>
  <si>
    <t>Maquiagem e cabelo</t>
  </si>
  <si>
    <t>Cerimônia</t>
  </si>
  <si>
    <t>Sessão de fotos</t>
  </si>
  <si>
    <t>Recepção e festa</t>
  </si>
  <si>
    <t>📅 Cronograma do Dia do Casamento</t>
  </si>
  <si>
    <t>Horário</t>
  </si>
  <si>
    <t>Atividade</t>
  </si>
  <si>
    <t>Local</t>
  </si>
  <si>
    <t>08:00</t>
  </si>
  <si>
    <t>Chegada da equipe de decoração ao espaço</t>
  </si>
  <si>
    <t>Decorador</t>
  </si>
  <si>
    <t>Salão da festa</t>
  </si>
  <si>
    <t>09:00</t>
  </si>
  <si>
    <t>Maquiagem e cabelo da noiva e madrinhas</t>
  </si>
  <si>
    <t>Maquiadora</t>
  </si>
  <si>
    <t>Local combinado</t>
  </si>
  <si>
    <t>10:00</t>
  </si>
  <si>
    <t>Chegada do fotógrafo para fotos de preparação</t>
  </si>
  <si>
    <t>Local do making of</t>
  </si>
  <si>
    <t>12:00</t>
  </si>
  <si>
    <t>Almoço leve para a noiva e equipe</t>
  </si>
  <si>
    <t>Evitar manchas no vestido</t>
  </si>
  <si>
    <t>13:00</t>
  </si>
  <si>
    <t>Montagem da decoração da cerimônia finalizada</t>
  </si>
  <si>
    <t>Local da cerimônia</t>
  </si>
  <si>
    <t>14:00</t>
  </si>
  <si>
    <t>Chegada do DJ / Banda para teste de som</t>
  </si>
  <si>
    <t>15:00</t>
  </si>
  <si>
    <t>Fotógrafo registra detalhes do espaço sem convidados</t>
  </si>
  <si>
    <t>Salão / cerimônia</t>
  </si>
  <si>
    <t>16:00</t>
  </si>
  <si>
    <t>Abertura das portas — recepção de convidados</t>
  </si>
  <si>
    <t>Entrada do espaço</t>
  </si>
  <si>
    <t>17:00</t>
  </si>
  <si>
    <t>Início da cerimônia</t>
  </si>
  <si>
    <t>Oficiant/Padre</t>
  </si>
  <si>
    <t>17:45</t>
  </si>
  <si>
    <t>Saída dos noivos — sessão de fotos ao ar livre</t>
  </si>
  <si>
    <t>Área externa</t>
  </si>
  <si>
    <t>18:30</t>
  </si>
  <si>
    <t>Coquetel de boas-vindas</t>
  </si>
  <si>
    <t>Buffet</t>
  </si>
  <si>
    <t>Área de coquetel</t>
  </si>
  <si>
    <t>19:30</t>
  </si>
  <si>
    <t>Entrada dos noivos no salão</t>
  </si>
  <si>
    <t>Música escolhida: ______</t>
  </si>
  <si>
    <t>19:45</t>
  </si>
  <si>
    <t>Discursos e brinde</t>
  </si>
  <si>
    <t>Padrinho / Noivo</t>
  </si>
  <si>
    <t>20:00</t>
  </si>
  <si>
    <t>Jantar servido</t>
  </si>
  <si>
    <t>21:00</t>
  </si>
  <si>
    <t>Corte do bolo e vals dos noivos</t>
  </si>
  <si>
    <t>Pista de dança</t>
  </si>
  <si>
    <t>21:15</t>
  </si>
  <si>
    <t>Abertura da pista de dança</t>
  </si>
  <si>
    <t>23:30</t>
  </si>
  <si>
    <t>Lançamento do buquê</t>
  </si>
  <si>
    <t>00:30</t>
  </si>
  <si>
    <t>Encerramento da festa</t>
  </si>
  <si>
    <t>01:00</t>
  </si>
  <si>
    <t>Saída dos noivos</t>
  </si>
  <si>
    <t>Carro reservado: ______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</si>
</sst>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R$ #,##0.00"/>
    <numFmt numFmtId="166" formatCode="0.0%"/>
  </numFmts>
  <fonts count="10">
    <font>
      <sz val="11"/>
      <color theme="1"/>
      <name val="Calibri"/>
      <family val="2"/>
      <scheme val="minor"/>
    </font>
    <font>
      <b/>
      <sz val="16"/>
      <color rgb="FF1A1A1A"/>
      <name val="Calibri"/>
      <family val="2"/>
      <scheme val="minor"/>
    </font>
    <font>
      <i/>
      <sz val="11"/>
      <color rgb="FF888888"/>
      <name val="Calibri"/>
      <family val="2"/>
      <scheme val="minor"/>
    </font>
    <font>
      <b/>
      <sz val="11"/>
      <color rgb="FF1A1A1A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E7D55"/>
      <name val="Calibri"/>
      <family val="2"/>
      <scheme val="minor"/>
    </font>
    <font>
      <i/>
      <sz val="10"/>
      <color rgb="FF888888"/>
      <name val="Calibri"/>
      <family val="2"/>
      <scheme val="minor"/>
    </font>
    <font>
      <sz val="11"/>
      <color rgb="FFE65100"/>
      <name val="Calibri"/>
      <family val="2"/>
      <scheme val="minor"/>
    </font>
    <font>
      <b/>
      <sz val="11"/>
      <color rgb="FFB5838D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EF08A"/>
        <bgColor indexed="64"/>
      </patternFill>
    </fill>
    <fill>
      <patternFill patternType="solid">
        <fgColor rgb="FFB5838D"/>
        <bgColor indexed="64"/>
      </patternFill>
    </fill>
    <fill>
      <patternFill patternType="solid">
        <fgColor rgb="FFF7EC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8F5EE"/>
        <bgColor indexed="64"/>
      </patternFill>
    </fill>
    <fill>
      <patternFill patternType="solid">
        <fgColor rgb="FFFFF3E0"/>
        <bgColor indexed="64"/>
      </patternFill>
    </fill>
    <fill>
      <patternFill patternType="solid">
        <fgColor rgb="FFC9A227"/>
        <bgColor indexed="64"/>
      </patternFill>
    </fill>
    <fill>
      <patternFill patternType="solid">
        <fgColor rgb="FFFDF6E3"/>
        <bgColor indexed="64"/>
      </patternFill>
    </fill>
    <fill>
      <patternFill patternType="solid">
        <fgColor rgb="FF2E7D55"/>
        <bgColor indexed="64"/>
      </patternFill>
    </fill>
    <fill>
      <patternFill patternType="solid">
        <fgColor rgb="FFFCE4EC"/>
        <bgColor indexed="64"/>
      </patternFill>
    </fill>
    <fill>
      <patternFill patternType="solid">
        <fgColor rgb="FFF8BBD0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DE7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5" fontId="6" fillId="6" borderId="1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165" fontId="5" fillId="9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showGridLines="0" tabSelected="1" zoomScale="95" zoomScaleNormal="95" workbookViewId="0"/>
  </sheetViews>
  <sheetFormatPr defaultRowHeight="15"/>
  <cols>
    <col min="1" max="1" width="3.7109375" customWidth="1"/>
    <col min="2" max="2" width="32.7109375" customWidth="1"/>
    <col min="3" max="6" width="20.7109375" customWidth="1"/>
  </cols>
  <sheetData>
    <row r="2" spans="2:6" ht="28" customHeight="1">
      <c r="B2" s="1" t="s">
        <v>0</v>
      </c>
      <c r="C2" s="1"/>
      <c r="D2" s="1"/>
      <c r="E2" s="1"/>
      <c r="F2" s="1"/>
    </row>
    <row r="3" spans="2:6" ht="18" customHeight="1">
      <c r="B3" s="2" t="s">
        <v>1</v>
      </c>
      <c r="C3" s="2"/>
      <c r="D3" s="2"/>
      <c r="E3" s="2"/>
      <c r="F3" s="2"/>
    </row>
    <row r="5" spans="2:6" ht="22" customHeight="1">
      <c r="B5" s="3" t="s">
        <v>2</v>
      </c>
      <c r="C5" s="4"/>
    </row>
    <row r="6" spans="2:6" ht="22" customHeight="1">
      <c r="B6" s="3" t="s">
        <v>3</v>
      </c>
      <c r="C6" s="5">
        <v>50000</v>
      </c>
    </row>
    <row r="8" spans="2:6" ht="22" customHeight="1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10" spans="2:6" ht="20" customHeight="1">
      <c r="B10" s="7" t="s">
        <v>9</v>
      </c>
      <c r="C10" s="5">
        <v>8000</v>
      </c>
      <c r="D10" s="5">
        <v>0</v>
      </c>
      <c r="E10" s="8">
        <f>IF(C6&gt;0,D10/C6,0)</f>
        <v>0</v>
      </c>
      <c r="F10" s="9">
        <f>IF(D10=0,"A cotar",IF(D10&lt;=C10,"✓ OK","⚠ Acima"))</f>
        <v>0</v>
      </c>
    </row>
    <row r="11" spans="2:6" ht="20" customHeight="1">
      <c r="B11" s="7" t="s">
        <v>10</v>
      </c>
      <c r="C11" s="5">
        <v>12000</v>
      </c>
      <c r="D11" s="5">
        <v>0</v>
      </c>
      <c r="E11" s="8">
        <f>IF(C6&gt;0,D11/C6,0)</f>
        <v>0</v>
      </c>
      <c r="F11" s="9">
        <f>IF(D11=0,"A cotar",IF(D11&lt;=C11,"✓ OK","⚠ Acima"))</f>
        <v>0</v>
      </c>
    </row>
    <row r="12" spans="2:6" ht="20" customHeight="1">
      <c r="B12" s="7" t="s">
        <v>11</v>
      </c>
      <c r="C12" s="5">
        <v>4000</v>
      </c>
      <c r="D12" s="5">
        <v>0</v>
      </c>
      <c r="E12" s="8">
        <f>IF(C6&gt;0,D12/C6,0)</f>
        <v>0</v>
      </c>
      <c r="F12" s="9">
        <f>IF(D12=0,"A cotar",IF(D12&lt;=C12,"✓ OK","⚠ Acima"))</f>
        <v>0</v>
      </c>
    </row>
    <row r="13" spans="2:6" ht="20" customHeight="1">
      <c r="B13" s="7" t="s">
        <v>12</v>
      </c>
      <c r="C13" s="5">
        <v>3000</v>
      </c>
      <c r="D13" s="5">
        <v>0</v>
      </c>
      <c r="E13" s="8">
        <f>IF(C6&gt;0,D13/C6,0)</f>
        <v>0</v>
      </c>
      <c r="F13" s="9">
        <f>IF(D13=0,"A cotar",IF(D13&lt;=C13,"✓ OK","⚠ Acima"))</f>
        <v>0</v>
      </c>
    </row>
    <row r="14" spans="2:6" ht="20" customHeight="1">
      <c r="B14" s="7" t="s">
        <v>13</v>
      </c>
      <c r="C14" s="5">
        <v>3500</v>
      </c>
      <c r="D14" s="5">
        <v>0</v>
      </c>
      <c r="E14" s="8">
        <f>IF(C6&gt;0,D14/C6,0)</f>
        <v>0</v>
      </c>
      <c r="F14" s="9">
        <f>IF(D14=0,"A cotar",IF(D14&lt;=C14,"✓ OK","⚠ Acima"))</f>
        <v>0</v>
      </c>
    </row>
    <row r="15" spans="2:6" ht="20" customHeight="1">
      <c r="B15" s="7" t="s">
        <v>14</v>
      </c>
      <c r="C15" s="5">
        <v>4000</v>
      </c>
      <c r="D15" s="5">
        <v>0</v>
      </c>
      <c r="E15" s="8">
        <f>IF(C6&gt;0,D15/C6,0)</f>
        <v>0</v>
      </c>
      <c r="F15" s="9">
        <f>IF(D15=0,"A cotar",IF(D15&lt;=C15,"✓ OK","⚠ Acima"))</f>
        <v>0</v>
      </c>
    </row>
    <row r="16" spans="2:6" ht="20" customHeight="1">
      <c r="B16" s="7" t="s">
        <v>15</v>
      </c>
      <c r="C16" s="5">
        <v>1500</v>
      </c>
      <c r="D16" s="5">
        <v>0</v>
      </c>
      <c r="E16" s="8">
        <f>IF(C6&gt;0,D16/C6,0)</f>
        <v>0</v>
      </c>
      <c r="F16" s="9">
        <f>IF(D16=0,"A cotar",IF(D16&lt;=C16,"✓ OK","⚠ Acima"))</f>
        <v>0</v>
      </c>
    </row>
    <row r="17" spans="2:6" ht="20" customHeight="1">
      <c r="B17" s="7" t="s">
        <v>16</v>
      </c>
      <c r="C17" s="5">
        <v>3000</v>
      </c>
      <c r="D17" s="5">
        <v>0</v>
      </c>
      <c r="E17" s="8">
        <f>IF(C6&gt;0,D17/C6,0)</f>
        <v>0</v>
      </c>
      <c r="F17" s="9">
        <f>IF(D17=0,"A cotar",IF(D17&lt;=C17,"✓ OK","⚠ Acima"))</f>
        <v>0</v>
      </c>
    </row>
    <row r="18" spans="2:6" ht="20" customHeight="1">
      <c r="B18" s="7" t="s">
        <v>17</v>
      </c>
      <c r="C18" s="5">
        <v>1500</v>
      </c>
      <c r="D18" s="5">
        <v>0</v>
      </c>
      <c r="E18" s="8">
        <f>IF(C6&gt;0,D18/C6,0)</f>
        <v>0</v>
      </c>
      <c r="F18" s="9">
        <f>IF(D18=0,"A cotar",IF(D18&lt;=C18,"✓ OK","⚠ Acima"))</f>
        <v>0</v>
      </c>
    </row>
    <row r="19" spans="2:6" ht="20" customHeight="1">
      <c r="B19" s="7" t="s">
        <v>18</v>
      </c>
      <c r="C19" s="5">
        <v>1000</v>
      </c>
      <c r="D19" s="5">
        <v>0</v>
      </c>
      <c r="E19" s="8">
        <f>IF(C6&gt;0,D19/C6,0)</f>
        <v>0</v>
      </c>
      <c r="F19" s="9">
        <f>IF(D19=0,"A cotar",IF(D19&lt;=C19,"✓ OK","⚠ Acima"))</f>
        <v>0</v>
      </c>
    </row>
    <row r="20" spans="2:6" ht="20" customHeight="1">
      <c r="B20" s="7" t="s">
        <v>19</v>
      </c>
      <c r="C20" s="5">
        <v>500</v>
      </c>
      <c r="D20" s="5">
        <v>0</v>
      </c>
      <c r="E20" s="8">
        <f>IF(C6&gt;0,D20/C6,0)</f>
        <v>0</v>
      </c>
      <c r="F20" s="9">
        <f>IF(D20=0,"A cotar",IF(D20&lt;=C20,"✓ OK","⚠ Acima"))</f>
        <v>0</v>
      </c>
    </row>
    <row r="21" spans="2:6" ht="20" customHeight="1">
      <c r="B21" s="7" t="s">
        <v>20</v>
      </c>
      <c r="C21" s="5">
        <v>800</v>
      </c>
      <c r="D21" s="5">
        <v>0</v>
      </c>
      <c r="E21" s="8">
        <f>IF(C6&gt;0,D21/C6,0)</f>
        <v>0</v>
      </c>
      <c r="F21" s="9">
        <f>IF(D21=0,"A cotar",IF(D21&lt;=C21,"✓ OK","⚠ Acima"))</f>
        <v>0</v>
      </c>
    </row>
    <row r="22" spans="2:6" ht="20" customHeight="1">
      <c r="B22" s="7" t="s">
        <v>21</v>
      </c>
      <c r="C22" s="5">
        <v>800</v>
      </c>
      <c r="D22" s="5">
        <v>0</v>
      </c>
      <c r="E22" s="8">
        <f>IF(C6&gt;0,D22/C6,0)</f>
        <v>0</v>
      </c>
      <c r="F22" s="9">
        <f>IF(D22=0,"A cotar",IF(D22&lt;=C22,"✓ OK","⚠ Acima"))</f>
        <v>0</v>
      </c>
    </row>
    <row r="23" spans="2:6" ht="20" customHeight="1">
      <c r="B23" s="7" t="s">
        <v>22</v>
      </c>
      <c r="C23" s="5">
        <v>600</v>
      </c>
      <c r="D23" s="5">
        <v>0</v>
      </c>
      <c r="E23" s="8">
        <f>IF(C6&gt;0,D23/C6,0)</f>
        <v>0</v>
      </c>
      <c r="F23" s="9">
        <f>IF(D23=0,"A cotar",IF(D23&lt;=C23,"✓ OK","⚠ Acima"))</f>
        <v>0</v>
      </c>
    </row>
    <row r="24" spans="2:6" ht="20" customHeight="1">
      <c r="B24" s="7" t="s">
        <v>23</v>
      </c>
      <c r="C24" s="5">
        <v>5000</v>
      </c>
      <c r="D24" s="5">
        <v>0</v>
      </c>
      <c r="E24" s="8">
        <f>IF(C6&gt;0,D24/C6,0)</f>
        <v>0</v>
      </c>
      <c r="F24" s="9">
        <f>IF(D24=0,"A cotar",IF(D24&lt;=C24,"✓ OK","⚠ Acima"))</f>
        <v>0</v>
      </c>
    </row>
    <row r="25" spans="2:6" ht="20" customHeight="1">
      <c r="B25" s="7" t="s">
        <v>24</v>
      </c>
      <c r="C25" s="5">
        <v>1800</v>
      </c>
      <c r="D25" s="5">
        <v>0</v>
      </c>
      <c r="E25" s="8">
        <f>IF(C6&gt;0,D25/C6,0)</f>
        <v>0</v>
      </c>
      <c r="F25" s="9">
        <f>IF(D25=0,"A cotar",IF(D25&lt;=C25,"✓ OK","⚠ Acima"))</f>
        <v>0</v>
      </c>
    </row>
    <row r="26" spans="2:6" ht="22" customHeight="1">
      <c r="B26" s="10" t="s">
        <v>25</v>
      </c>
      <c r="C26" s="11">
        <f>SUM(C9:C25)</f>
        <v>0</v>
      </c>
      <c r="D26" s="11">
        <f>SUM(D9:D25)</f>
        <v>0</v>
      </c>
      <c r="E26" s="12">
        <f>IF(C6&gt;0,E26/C6,0)</f>
        <v>0</v>
      </c>
      <c r="F26" s="13"/>
    </row>
    <row r="28" spans="2:6">
      <c r="B28" s="3" t="s">
        <v>26</v>
      </c>
      <c r="C28" s="14">
        <f>C6-E26</f>
        <v>0</v>
      </c>
      <c r="D28" s="15" t="s">
        <v>27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6"/>
  <sheetViews>
    <sheetView showGridLines="0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6.7109375" customWidth="1"/>
    <col min="3" max="3" width="30.7109375" customWidth="1"/>
    <col min="4" max="4" width="16.7109375" customWidth="1"/>
    <col min="5" max="6" width="18.7109375" customWidth="1"/>
    <col min="7" max="7" width="12.7109375" customWidth="1"/>
    <col min="8" max="8" width="18.7109375" customWidth="1"/>
    <col min="9" max="9" width="28.7109375" customWidth="1"/>
  </cols>
  <sheetData>
    <row r="1" spans="1:9" ht="28" customHeight="1">
      <c r="A1" s="1" t="s">
        <v>28</v>
      </c>
      <c r="B1" s="1"/>
      <c r="C1" s="1"/>
      <c r="D1" s="1"/>
      <c r="E1" s="1"/>
      <c r="F1" s="1"/>
      <c r="G1" s="1"/>
      <c r="H1" s="1"/>
      <c r="I1" s="1"/>
    </row>
    <row r="2" spans="1:9" ht="22" customHeight="1">
      <c r="A2" s="6" t="s">
        <v>29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</row>
    <row r="3" spans="1:9" ht="18" customHeight="1">
      <c r="A3" s="16">
        <v>1</v>
      </c>
      <c r="B3" s="7" t="s">
        <v>37</v>
      </c>
      <c r="C3" s="7" t="s">
        <v>38</v>
      </c>
      <c r="D3" s="17" t="s">
        <v>39</v>
      </c>
      <c r="E3" s="17" t="s">
        <v>39</v>
      </c>
      <c r="F3" s="7">
        <v>1</v>
      </c>
      <c r="G3" s="17" t="s">
        <v>39</v>
      </c>
      <c r="H3" s="7"/>
    </row>
    <row r="4" spans="1:9" ht="18" customHeight="1">
      <c r="A4" s="16">
        <v>2</v>
      </c>
      <c r="B4" s="7" t="s">
        <v>40</v>
      </c>
      <c r="C4" s="7" t="s">
        <v>41</v>
      </c>
      <c r="D4" s="17" t="s">
        <v>39</v>
      </c>
      <c r="E4" s="17" t="s">
        <v>39</v>
      </c>
      <c r="F4" s="7">
        <v>1</v>
      </c>
      <c r="G4" s="18" t="s">
        <v>42</v>
      </c>
      <c r="H4" s="7" t="s">
        <v>43</v>
      </c>
    </row>
    <row r="5" spans="1:9" ht="18" customHeight="1">
      <c r="A5" s="16">
        <v>3</v>
      </c>
      <c r="B5" s="7" t="s">
        <v>44</v>
      </c>
      <c r="C5" s="7" t="s">
        <v>38</v>
      </c>
      <c r="D5" s="17" t="s">
        <v>39</v>
      </c>
      <c r="E5" s="17" t="s">
        <v>39</v>
      </c>
      <c r="F5" s="7">
        <v>2</v>
      </c>
      <c r="G5" s="17" t="s">
        <v>39</v>
      </c>
      <c r="H5" s="7"/>
    </row>
    <row r="6" spans="1:9" ht="18" customHeight="1">
      <c r="A6" s="16">
        <v>4</v>
      </c>
      <c r="B6" s="7" t="s">
        <v>45</v>
      </c>
      <c r="C6" s="7" t="s">
        <v>41</v>
      </c>
      <c r="D6" s="17" t="s">
        <v>39</v>
      </c>
      <c r="E6" s="18" t="s">
        <v>42</v>
      </c>
      <c r="F6" s="7">
        <v>3</v>
      </c>
      <c r="G6" s="18" t="s">
        <v>42</v>
      </c>
      <c r="H6" s="7" t="s">
        <v>46</v>
      </c>
    </row>
    <row r="7" spans="1:9" ht="18" customHeight="1">
      <c r="A7" s="16">
        <v>5</v>
      </c>
      <c r="B7" s="7" t="s">
        <v>47</v>
      </c>
      <c r="C7" s="7" t="s">
        <v>38</v>
      </c>
      <c r="D7" s="17" t="s">
        <v>39</v>
      </c>
      <c r="E7" s="17" t="s">
        <v>39</v>
      </c>
      <c r="F7" s="7">
        <v>2</v>
      </c>
      <c r="G7" s="17" t="s">
        <v>39</v>
      </c>
      <c r="H7" s="7" t="s">
        <v>48</v>
      </c>
    </row>
    <row r="8" spans="1:9" ht="18" customHeight="1">
      <c r="A8" s="16">
        <v>6</v>
      </c>
      <c r="B8" s="19"/>
      <c r="C8" s="19"/>
      <c r="D8" s="20"/>
      <c r="E8" s="20"/>
      <c r="F8" s="20"/>
      <c r="G8" s="20"/>
      <c r="H8" s="19"/>
    </row>
    <row r="9" spans="1:9" ht="18" customHeight="1">
      <c r="A9" s="16">
        <v>7</v>
      </c>
      <c r="B9" s="19"/>
      <c r="C9" s="19"/>
      <c r="D9" s="20"/>
      <c r="E9" s="20"/>
      <c r="F9" s="20"/>
      <c r="G9" s="20"/>
      <c r="H9" s="19"/>
    </row>
    <row r="10" spans="1:9" ht="18" customHeight="1">
      <c r="A10" s="16">
        <v>8</v>
      </c>
      <c r="B10" s="19"/>
      <c r="C10" s="19"/>
      <c r="D10" s="20"/>
      <c r="E10" s="20"/>
      <c r="F10" s="20"/>
      <c r="G10" s="20"/>
      <c r="H10" s="19"/>
    </row>
    <row r="11" spans="1:9" ht="18" customHeight="1">
      <c r="A11" s="16">
        <v>9</v>
      </c>
      <c r="B11" s="19"/>
      <c r="C11" s="19"/>
      <c r="D11" s="20"/>
      <c r="E11" s="20"/>
      <c r="F11" s="20"/>
      <c r="G11" s="20"/>
      <c r="H11" s="19"/>
    </row>
    <row r="12" spans="1:9" ht="18" customHeight="1">
      <c r="A12" s="16">
        <v>10</v>
      </c>
      <c r="B12" s="19"/>
      <c r="C12" s="19"/>
      <c r="D12" s="20"/>
      <c r="E12" s="20"/>
      <c r="F12" s="20"/>
      <c r="G12" s="20"/>
      <c r="H12" s="19"/>
    </row>
    <row r="13" spans="1:9" ht="18" customHeight="1">
      <c r="A13" s="16">
        <v>11</v>
      </c>
      <c r="B13" s="19"/>
      <c r="C13" s="19"/>
      <c r="D13" s="20"/>
      <c r="E13" s="20"/>
      <c r="F13" s="20"/>
      <c r="G13" s="20"/>
      <c r="H13" s="19"/>
    </row>
    <row r="14" spans="1:9" ht="18" customHeight="1">
      <c r="A14" s="16">
        <v>12</v>
      </c>
      <c r="B14" s="19"/>
      <c r="C14" s="19"/>
      <c r="D14" s="20"/>
      <c r="E14" s="20"/>
      <c r="F14" s="20"/>
      <c r="G14" s="20"/>
      <c r="H14" s="19"/>
    </row>
    <row r="15" spans="1:9" ht="18" customHeight="1">
      <c r="A15" s="16">
        <v>13</v>
      </c>
      <c r="B15" s="19"/>
      <c r="C15" s="19"/>
      <c r="D15" s="20"/>
      <c r="E15" s="20"/>
      <c r="F15" s="20"/>
      <c r="G15" s="20"/>
      <c r="H15" s="19"/>
    </row>
    <row r="16" spans="1:9" ht="18" customHeight="1">
      <c r="A16" s="16">
        <v>14</v>
      </c>
      <c r="B16" s="19"/>
      <c r="C16" s="19"/>
      <c r="D16" s="20"/>
      <c r="E16" s="20"/>
      <c r="F16" s="20"/>
      <c r="G16" s="20"/>
      <c r="H16" s="19"/>
    </row>
    <row r="17" spans="1:8" ht="18" customHeight="1">
      <c r="A17" s="16">
        <v>15</v>
      </c>
      <c r="B17" s="19"/>
      <c r="C17" s="19"/>
      <c r="D17" s="20"/>
      <c r="E17" s="20"/>
      <c r="F17" s="20"/>
      <c r="G17" s="20"/>
      <c r="H17" s="19"/>
    </row>
    <row r="18" spans="1:8" ht="18" customHeight="1">
      <c r="A18" s="16">
        <v>16</v>
      </c>
      <c r="B18" s="19"/>
      <c r="C18" s="19"/>
      <c r="D18" s="20"/>
      <c r="E18" s="20"/>
      <c r="F18" s="20"/>
      <c r="G18" s="20"/>
      <c r="H18" s="19"/>
    </row>
    <row r="19" spans="1:8" ht="18" customHeight="1">
      <c r="A19" s="16">
        <v>17</v>
      </c>
      <c r="B19" s="19"/>
      <c r="C19" s="19"/>
      <c r="D19" s="20"/>
      <c r="E19" s="20"/>
      <c r="F19" s="20"/>
      <c r="G19" s="20"/>
      <c r="H19" s="19"/>
    </row>
    <row r="20" spans="1:8" ht="18" customHeight="1">
      <c r="A20" s="16">
        <v>18</v>
      </c>
      <c r="B20" s="19"/>
      <c r="C20" s="19"/>
      <c r="D20" s="20"/>
      <c r="E20" s="20"/>
      <c r="F20" s="20"/>
      <c r="G20" s="20"/>
      <c r="H20" s="19"/>
    </row>
    <row r="21" spans="1:8" ht="18" customHeight="1">
      <c r="A21" s="16">
        <v>19</v>
      </c>
      <c r="B21" s="19"/>
      <c r="C21" s="19"/>
      <c r="D21" s="20"/>
      <c r="E21" s="20"/>
      <c r="F21" s="20"/>
      <c r="G21" s="20"/>
      <c r="H21" s="19"/>
    </row>
    <row r="22" spans="1:8" ht="18" customHeight="1">
      <c r="A22" s="16">
        <v>20</v>
      </c>
      <c r="B22" s="19"/>
      <c r="C22" s="19"/>
      <c r="D22" s="20"/>
      <c r="E22" s="20"/>
      <c r="F22" s="20"/>
      <c r="G22" s="20"/>
      <c r="H22" s="19"/>
    </row>
    <row r="23" spans="1:8" ht="18" customHeight="1">
      <c r="A23" s="16">
        <v>21</v>
      </c>
      <c r="B23" s="19"/>
      <c r="C23" s="19"/>
      <c r="D23" s="20"/>
      <c r="E23" s="20"/>
      <c r="F23" s="20"/>
      <c r="G23" s="20"/>
      <c r="H23" s="19"/>
    </row>
    <row r="24" spans="1:8" ht="18" customHeight="1">
      <c r="A24" s="16">
        <v>22</v>
      </c>
      <c r="B24" s="19"/>
      <c r="C24" s="19"/>
      <c r="D24" s="20"/>
      <c r="E24" s="20"/>
      <c r="F24" s="20"/>
      <c r="G24" s="20"/>
      <c r="H24" s="19"/>
    </row>
    <row r="25" spans="1:8" ht="18" customHeight="1">
      <c r="A25" s="16">
        <v>23</v>
      </c>
      <c r="B25" s="19"/>
      <c r="C25" s="19"/>
      <c r="D25" s="20"/>
      <c r="E25" s="20"/>
      <c r="F25" s="20"/>
      <c r="G25" s="20"/>
      <c r="H25" s="19"/>
    </row>
    <row r="26" spans="1:8" ht="18" customHeight="1">
      <c r="A26" s="16">
        <v>24</v>
      </c>
      <c r="B26" s="19"/>
      <c r="C26" s="19"/>
      <c r="D26" s="20"/>
      <c r="E26" s="20"/>
      <c r="F26" s="20"/>
      <c r="G26" s="20"/>
      <c r="H26" s="19"/>
    </row>
    <row r="27" spans="1:8" ht="18" customHeight="1">
      <c r="A27" s="16">
        <v>25</v>
      </c>
      <c r="B27" s="19"/>
      <c r="C27" s="19"/>
      <c r="D27" s="20"/>
      <c r="E27" s="20"/>
      <c r="F27" s="20"/>
      <c r="G27" s="20"/>
      <c r="H27" s="19"/>
    </row>
    <row r="28" spans="1:8" ht="18" customHeight="1">
      <c r="A28" s="16">
        <v>26</v>
      </c>
      <c r="B28" s="19"/>
      <c r="C28" s="19"/>
      <c r="D28" s="20"/>
      <c r="E28" s="20"/>
      <c r="F28" s="20"/>
      <c r="G28" s="20"/>
      <c r="H28" s="19"/>
    </row>
    <row r="29" spans="1:8" ht="18" customHeight="1">
      <c r="A29" s="16">
        <v>27</v>
      </c>
      <c r="B29" s="19"/>
      <c r="C29" s="19"/>
      <c r="D29" s="20"/>
      <c r="E29" s="20"/>
      <c r="F29" s="20"/>
      <c r="G29" s="20"/>
      <c r="H29" s="19"/>
    </row>
    <row r="30" spans="1:8" ht="18" customHeight="1">
      <c r="A30" s="16">
        <v>28</v>
      </c>
      <c r="B30" s="19"/>
      <c r="C30" s="19"/>
      <c r="D30" s="20"/>
      <c r="E30" s="20"/>
      <c r="F30" s="20"/>
      <c r="G30" s="20"/>
      <c r="H30" s="19"/>
    </row>
    <row r="31" spans="1:8" ht="18" customHeight="1">
      <c r="A31" s="16">
        <v>29</v>
      </c>
      <c r="B31" s="19"/>
      <c r="C31" s="19"/>
      <c r="D31" s="20"/>
      <c r="E31" s="20"/>
      <c r="F31" s="20"/>
      <c r="G31" s="20"/>
      <c r="H31" s="19"/>
    </row>
    <row r="32" spans="1:8" ht="18" customHeight="1">
      <c r="A32" s="16">
        <v>30</v>
      </c>
      <c r="B32" s="19"/>
      <c r="C32" s="19"/>
      <c r="D32" s="20"/>
      <c r="E32" s="20"/>
      <c r="F32" s="20"/>
      <c r="G32" s="20"/>
      <c r="H32" s="19"/>
    </row>
    <row r="33" spans="1:8" ht="18" customHeight="1">
      <c r="A33" s="16">
        <v>31</v>
      </c>
      <c r="B33" s="19"/>
      <c r="C33" s="19"/>
      <c r="D33" s="20"/>
      <c r="E33" s="20"/>
      <c r="F33" s="20"/>
      <c r="G33" s="20"/>
      <c r="H33" s="19"/>
    </row>
    <row r="34" spans="1:8" ht="18" customHeight="1">
      <c r="A34" s="16">
        <v>32</v>
      </c>
      <c r="B34" s="19"/>
      <c r="C34" s="19"/>
      <c r="D34" s="20"/>
      <c r="E34" s="20"/>
      <c r="F34" s="20"/>
      <c r="G34" s="20"/>
      <c r="H34" s="19"/>
    </row>
    <row r="35" spans="1:8" ht="18" customHeight="1">
      <c r="A35" s="16">
        <v>33</v>
      </c>
      <c r="B35" s="19"/>
      <c r="C35" s="19"/>
      <c r="D35" s="20"/>
      <c r="E35" s="20"/>
      <c r="F35" s="20"/>
      <c r="G35" s="20"/>
      <c r="H35" s="19"/>
    </row>
    <row r="36" spans="1:8" ht="18" customHeight="1">
      <c r="A36" s="16">
        <v>34</v>
      </c>
      <c r="B36" s="19"/>
      <c r="C36" s="19"/>
      <c r="D36" s="20"/>
      <c r="E36" s="20"/>
      <c r="F36" s="20"/>
      <c r="G36" s="20"/>
      <c r="H36" s="19"/>
    </row>
    <row r="37" spans="1:8" ht="18" customHeight="1">
      <c r="A37" s="16">
        <v>35</v>
      </c>
      <c r="B37" s="19"/>
      <c r="C37" s="19"/>
      <c r="D37" s="20"/>
      <c r="E37" s="20"/>
      <c r="F37" s="20"/>
      <c r="G37" s="20"/>
      <c r="H37" s="19"/>
    </row>
    <row r="38" spans="1:8" ht="18" customHeight="1">
      <c r="A38" s="16">
        <v>36</v>
      </c>
      <c r="B38" s="19"/>
      <c r="C38" s="19"/>
      <c r="D38" s="20"/>
      <c r="E38" s="20"/>
      <c r="F38" s="20"/>
      <c r="G38" s="20"/>
      <c r="H38" s="19"/>
    </row>
    <row r="39" spans="1:8" ht="18" customHeight="1">
      <c r="A39" s="16">
        <v>37</v>
      </c>
      <c r="B39" s="19"/>
      <c r="C39" s="19"/>
      <c r="D39" s="20"/>
      <c r="E39" s="20"/>
      <c r="F39" s="20"/>
      <c r="G39" s="20"/>
      <c r="H39" s="19"/>
    </row>
    <row r="40" spans="1:8" ht="18" customHeight="1">
      <c r="A40" s="16">
        <v>38</v>
      </c>
      <c r="B40" s="19"/>
      <c r="C40" s="19"/>
      <c r="D40" s="20"/>
      <c r="E40" s="20"/>
      <c r="F40" s="20"/>
      <c r="G40" s="20"/>
      <c r="H40" s="19"/>
    </row>
    <row r="41" spans="1:8" ht="18" customHeight="1">
      <c r="A41" s="16">
        <v>39</v>
      </c>
      <c r="B41" s="19"/>
      <c r="C41" s="19"/>
      <c r="D41" s="20"/>
      <c r="E41" s="20"/>
      <c r="F41" s="20"/>
      <c r="G41" s="20"/>
      <c r="H41" s="19"/>
    </row>
    <row r="42" spans="1:8" ht="18" customHeight="1">
      <c r="A42" s="16">
        <v>40</v>
      </c>
      <c r="B42" s="19"/>
      <c r="C42" s="19"/>
      <c r="D42" s="20"/>
      <c r="E42" s="20"/>
      <c r="F42" s="20"/>
      <c r="G42" s="20"/>
      <c r="H42" s="19"/>
    </row>
    <row r="43" spans="1:8" ht="18" customHeight="1">
      <c r="A43" s="16">
        <v>41</v>
      </c>
      <c r="B43" s="19"/>
      <c r="C43" s="19"/>
      <c r="D43" s="20"/>
      <c r="E43" s="20"/>
      <c r="F43" s="20"/>
      <c r="G43" s="20"/>
      <c r="H43" s="19"/>
    </row>
    <row r="44" spans="1:8" ht="18" customHeight="1">
      <c r="A44" s="16">
        <v>42</v>
      </c>
      <c r="B44" s="19"/>
      <c r="C44" s="19"/>
      <c r="D44" s="20"/>
      <c r="E44" s="20"/>
      <c r="F44" s="20"/>
      <c r="G44" s="20"/>
      <c r="H44" s="19"/>
    </row>
    <row r="45" spans="1:8" ht="18" customHeight="1">
      <c r="A45" s="16">
        <v>43</v>
      </c>
      <c r="B45" s="19"/>
      <c r="C45" s="19"/>
      <c r="D45" s="20"/>
      <c r="E45" s="20"/>
      <c r="F45" s="20"/>
      <c r="G45" s="20"/>
      <c r="H45" s="19"/>
    </row>
    <row r="46" spans="1:8" ht="18" customHeight="1">
      <c r="A46" s="16">
        <v>44</v>
      </c>
      <c r="B46" s="19"/>
      <c r="C46" s="19"/>
      <c r="D46" s="20"/>
      <c r="E46" s="20"/>
      <c r="F46" s="20"/>
      <c r="G46" s="20"/>
      <c r="H46" s="19"/>
    </row>
    <row r="47" spans="1:8" ht="18" customHeight="1">
      <c r="A47" s="16">
        <v>45</v>
      </c>
      <c r="B47" s="19"/>
      <c r="C47" s="19"/>
      <c r="D47" s="20"/>
      <c r="E47" s="20"/>
      <c r="F47" s="20"/>
      <c r="G47" s="20"/>
      <c r="H47" s="19"/>
    </row>
    <row r="48" spans="1:8" ht="18" customHeight="1">
      <c r="A48" s="16">
        <v>46</v>
      </c>
      <c r="B48" s="19"/>
      <c r="C48" s="19"/>
      <c r="D48" s="20"/>
      <c r="E48" s="20"/>
      <c r="F48" s="20"/>
      <c r="G48" s="20"/>
      <c r="H48" s="19"/>
    </row>
    <row r="49" spans="1:8" ht="18" customHeight="1">
      <c r="A49" s="16">
        <v>47</v>
      </c>
      <c r="B49" s="19"/>
      <c r="C49" s="19"/>
      <c r="D49" s="20"/>
      <c r="E49" s="20"/>
      <c r="F49" s="20"/>
      <c r="G49" s="20"/>
      <c r="H49" s="19"/>
    </row>
    <row r="50" spans="1:8" ht="18" customHeight="1">
      <c r="A50" s="16">
        <v>48</v>
      </c>
      <c r="B50" s="19"/>
      <c r="C50" s="19"/>
      <c r="D50" s="20"/>
      <c r="E50" s="20"/>
      <c r="F50" s="20"/>
      <c r="G50" s="20"/>
      <c r="H50" s="19"/>
    </row>
    <row r="51" spans="1:8" ht="18" customHeight="1">
      <c r="A51" s="16">
        <v>49</v>
      </c>
      <c r="B51" s="19"/>
      <c r="C51" s="19"/>
      <c r="D51" s="20"/>
      <c r="E51" s="20"/>
      <c r="F51" s="20"/>
      <c r="G51" s="20"/>
      <c r="H51" s="19"/>
    </row>
    <row r="52" spans="1:8" ht="18" customHeight="1">
      <c r="A52" s="16">
        <v>50</v>
      </c>
      <c r="B52" s="19"/>
      <c r="C52" s="19"/>
      <c r="D52" s="20"/>
      <c r="E52" s="20"/>
      <c r="F52" s="20"/>
      <c r="G52" s="20"/>
      <c r="H52" s="19"/>
    </row>
    <row r="53" spans="1:8" ht="18" customHeight="1">
      <c r="A53" s="16">
        <v>51</v>
      </c>
      <c r="B53" s="19"/>
      <c r="C53" s="19"/>
      <c r="D53" s="20"/>
      <c r="E53" s="20"/>
      <c r="F53" s="20"/>
      <c r="G53" s="20"/>
      <c r="H53" s="19"/>
    </row>
    <row r="54" spans="1:8" ht="18" customHeight="1">
      <c r="A54" s="16">
        <v>52</v>
      </c>
      <c r="B54" s="19"/>
      <c r="C54" s="19"/>
      <c r="D54" s="20"/>
      <c r="E54" s="20"/>
      <c r="F54" s="20"/>
      <c r="G54" s="20"/>
      <c r="H54" s="19"/>
    </row>
    <row r="55" spans="1:8" ht="18" customHeight="1">
      <c r="A55" s="16">
        <v>53</v>
      </c>
      <c r="B55" s="19"/>
      <c r="C55" s="19"/>
      <c r="D55" s="20"/>
      <c r="E55" s="20"/>
      <c r="F55" s="20"/>
      <c r="G55" s="20"/>
      <c r="H55" s="19"/>
    </row>
    <row r="56" spans="1:8" ht="18" customHeight="1">
      <c r="A56" s="16">
        <v>54</v>
      </c>
      <c r="B56" s="19"/>
      <c r="C56" s="19"/>
      <c r="D56" s="20"/>
      <c r="E56" s="20"/>
      <c r="F56" s="20"/>
      <c r="G56" s="20"/>
      <c r="H56" s="19"/>
    </row>
    <row r="57" spans="1:8" ht="18" customHeight="1">
      <c r="A57" s="16">
        <v>55</v>
      </c>
      <c r="B57" s="19"/>
      <c r="C57" s="19"/>
      <c r="D57" s="20"/>
      <c r="E57" s="20"/>
      <c r="F57" s="20"/>
      <c r="G57" s="20"/>
      <c r="H57" s="19"/>
    </row>
    <row r="58" spans="1:8" ht="18" customHeight="1">
      <c r="A58" s="16">
        <v>56</v>
      </c>
      <c r="B58" s="19"/>
      <c r="C58" s="19"/>
      <c r="D58" s="20"/>
      <c r="E58" s="20"/>
      <c r="F58" s="20"/>
      <c r="G58" s="20"/>
      <c r="H58" s="19"/>
    </row>
    <row r="59" spans="1:8" ht="18" customHeight="1">
      <c r="A59" s="16">
        <v>57</v>
      </c>
      <c r="B59" s="19"/>
      <c r="C59" s="19"/>
      <c r="D59" s="20"/>
      <c r="E59" s="20"/>
      <c r="F59" s="20"/>
      <c r="G59" s="20"/>
      <c r="H59" s="19"/>
    </row>
    <row r="60" spans="1:8" ht="18" customHeight="1">
      <c r="A60" s="16">
        <v>58</v>
      </c>
      <c r="B60" s="19"/>
      <c r="C60" s="19"/>
      <c r="D60" s="20"/>
      <c r="E60" s="20"/>
      <c r="F60" s="20"/>
      <c r="G60" s="20"/>
      <c r="H60" s="19"/>
    </row>
    <row r="61" spans="1:8" ht="18" customHeight="1">
      <c r="A61" s="16">
        <v>59</v>
      </c>
      <c r="B61" s="19"/>
      <c r="C61" s="19"/>
      <c r="D61" s="20"/>
      <c r="E61" s="20"/>
      <c r="F61" s="20"/>
      <c r="G61" s="20"/>
      <c r="H61" s="19"/>
    </row>
    <row r="62" spans="1:8" ht="18" customHeight="1">
      <c r="A62" s="16">
        <v>60</v>
      </c>
      <c r="B62" s="19"/>
      <c r="C62" s="19"/>
      <c r="D62" s="20"/>
      <c r="E62" s="20"/>
      <c r="F62" s="20"/>
      <c r="G62" s="20"/>
      <c r="H62" s="19"/>
    </row>
    <row r="63" spans="1:8" ht="18" customHeight="1">
      <c r="A63" s="16">
        <v>61</v>
      </c>
      <c r="B63" s="19"/>
      <c r="C63" s="19"/>
      <c r="D63" s="20"/>
      <c r="E63" s="20"/>
      <c r="F63" s="20"/>
      <c r="G63" s="20"/>
      <c r="H63" s="19"/>
    </row>
    <row r="64" spans="1:8" ht="18" customHeight="1">
      <c r="A64" s="16">
        <v>62</v>
      </c>
      <c r="B64" s="19"/>
      <c r="C64" s="19"/>
      <c r="D64" s="20"/>
      <c r="E64" s="20"/>
      <c r="F64" s="20"/>
      <c r="G64" s="20"/>
      <c r="H64" s="19"/>
    </row>
    <row r="65" spans="1:8" ht="18" customHeight="1">
      <c r="A65" s="16">
        <v>63</v>
      </c>
      <c r="B65" s="19"/>
      <c r="C65" s="19"/>
      <c r="D65" s="20"/>
      <c r="E65" s="20"/>
      <c r="F65" s="20"/>
      <c r="G65" s="20"/>
      <c r="H65" s="19"/>
    </row>
    <row r="66" spans="1:8" ht="18" customHeight="1">
      <c r="A66" s="16">
        <v>64</v>
      </c>
      <c r="B66" s="19"/>
      <c r="C66" s="19"/>
      <c r="D66" s="20"/>
      <c r="E66" s="20"/>
      <c r="F66" s="20"/>
      <c r="G66" s="20"/>
      <c r="H66" s="19"/>
    </row>
    <row r="67" spans="1:8" ht="18" customHeight="1">
      <c r="A67" s="16">
        <v>65</v>
      </c>
      <c r="B67" s="19"/>
      <c r="C67" s="19"/>
      <c r="D67" s="20"/>
      <c r="E67" s="20"/>
      <c r="F67" s="20"/>
      <c r="G67" s="20"/>
      <c r="H67" s="19"/>
    </row>
    <row r="68" spans="1:8" ht="18" customHeight="1">
      <c r="A68" s="16">
        <v>66</v>
      </c>
      <c r="B68" s="19"/>
      <c r="C68" s="19"/>
      <c r="D68" s="20"/>
      <c r="E68" s="20"/>
      <c r="F68" s="20"/>
      <c r="G68" s="20"/>
      <c r="H68" s="19"/>
    </row>
    <row r="69" spans="1:8" ht="18" customHeight="1">
      <c r="A69" s="16">
        <v>67</v>
      </c>
      <c r="B69" s="19"/>
      <c r="C69" s="19"/>
      <c r="D69" s="20"/>
      <c r="E69" s="20"/>
      <c r="F69" s="20"/>
      <c r="G69" s="20"/>
      <c r="H69" s="19"/>
    </row>
    <row r="70" spans="1:8" ht="18" customHeight="1">
      <c r="A70" s="16">
        <v>68</v>
      </c>
      <c r="B70" s="19"/>
      <c r="C70" s="19"/>
      <c r="D70" s="20"/>
      <c r="E70" s="20"/>
      <c r="F70" s="20"/>
      <c r="G70" s="20"/>
      <c r="H70" s="19"/>
    </row>
    <row r="71" spans="1:8" ht="18" customHeight="1">
      <c r="A71" s="16">
        <v>69</v>
      </c>
      <c r="B71" s="19"/>
      <c r="C71" s="19"/>
      <c r="D71" s="20"/>
      <c r="E71" s="20"/>
      <c r="F71" s="20"/>
      <c r="G71" s="20"/>
      <c r="H71" s="19"/>
    </row>
    <row r="72" spans="1:8" ht="18" customHeight="1">
      <c r="A72" s="16">
        <v>70</v>
      </c>
      <c r="B72" s="19"/>
      <c r="C72" s="19"/>
      <c r="D72" s="20"/>
      <c r="E72" s="20"/>
      <c r="F72" s="20"/>
      <c r="G72" s="20"/>
      <c r="H72" s="19"/>
    </row>
    <row r="73" spans="1:8" ht="18" customHeight="1">
      <c r="A73" s="16">
        <v>71</v>
      </c>
      <c r="B73" s="19"/>
      <c r="C73" s="19"/>
      <c r="D73" s="20"/>
      <c r="E73" s="20"/>
      <c r="F73" s="20"/>
      <c r="G73" s="20"/>
      <c r="H73" s="19"/>
    </row>
    <row r="74" spans="1:8" ht="18" customHeight="1">
      <c r="A74" s="16">
        <v>72</v>
      </c>
      <c r="B74" s="19"/>
      <c r="C74" s="19"/>
      <c r="D74" s="20"/>
      <c r="E74" s="20"/>
      <c r="F74" s="20"/>
      <c r="G74" s="20"/>
      <c r="H74" s="19"/>
    </row>
    <row r="75" spans="1:8" ht="18" customHeight="1">
      <c r="A75" s="16">
        <v>73</v>
      </c>
      <c r="B75" s="19"/>
      <c r="C75" s="19"/>
      <c r="D75" s="20"/>
      <c r="E75" s="20"/>
      <c r="F75" s="20"/>
      <c r="G75" s="20"/>
      <c r="H75" s="19"/>
    </row>
    <row r="76" spans="1:8" ht="18" customHeight="1">
      <c r="A76" s="16">
        <v>74</v>
      </c>
      <c r="B76" s="19"/>
      <c r="C76" s="19"/>
      <c r="D76" s="20"/>
      <c r="E76" s="20"/>
      <c r="F76" s="20"/>
      <c r="G76" s="20"/>
      <c r="H76" s="19"/>
    </row>
    <row r="77" spans="1:8" ht="18" customHeight="1">
      <c r="A77" s="16">
        <v>75</v>
      </c>
      <c r="B77" s="19"/>
      <c r="C77" s="19"/>
      <c r="D77" s="20"/>
      <c r="E77" s="20"/>
      <c r="F77" s="20"/>
      <c r="G77" s="20"/>
      <c r="H77" s="19"/>
    </row>
    <row r="78" spans="1:8" ht="18" customHeight="1">
      <c r="A78" s="16">
        <v>76</v>
      </c>
      <c r="B78" s="19"/>
      <c r="C78" s="19"/>
      <c r="D78" s="20"/>
      <c r="E78" s="20"/>
      <c r="F78" s="20"/>
      <c r="G78" s="20"/>
      <c r="H78" s="19"/>
    </row>
    <row r="79" spans="1:8" ht="18" customHeight="1">
      <c r="A79" s="16">
        <v>77</v>
      </c>
      <c r="B79" s="19"/>
      <c r="C79" s="19"/>
      <c r="D79" s="20"/>
      <c r="E79" s="20"/>
      <c r="F79" s="20"/>
      <c r="G79" s="20"/>
      <c r="H79" s="19"/>
    </row>
    <row r="80" spans="1:8" ht="18" customHeight="1">
      <c r="A80" s="16">
        <v>78</v>
      </c>
      <c r="B80" s="19"/>
      <c r="C80" s="19"/>
      <c r="D80" s="20"/>
      <c r="E80" s="20"/>
      <c r="F80" s="20"/>
      <c r="G80" s="20"/>
      <c r="H80" s="19"/>
    </row>
    <row r="81" spans="1:8" ht="18" customHeight="1">
      <c r="A81" s="16">
        <v>79</v>
      </c>
      <c r="B81" s="19"/>
      <c r="C81" s="19"/>
      <c r="D81" s="20"/>
      <c r="E81" s="20"/>
      <c r="F81" s="20"/>
      <c r="G81" s="20"/>
      <c r="H81" s="19"/>
    </row>
    <row r="82" spans="1:8" ht="18" customHeight="1">
      <c r="A82" s="16">
        <v>80</v>
      </c>
      <c r="B82" s="19"/>
      <c r="C82" s="19"/>
      <c r="D82" s="20"/>
      <c r="E82" s="20"/>
      <c r="F82" s="20"/>
      <c r="G82" s="20"/>
      <c r="H82" s="19"/>
    </row>
    <row r="83" spans="1:8" ht="18" customHeight="1">
      <c r="A83" s="16">
        <v>81</v>
      </c>
      <c r="B83" s="19"/>
      <c r="C83" s="19"/>
      <c r="D83" s="20"/>
      <c r="E83" s="20"/>
      <c r="F83" s="20"/>
      <c r="G83" s="20"/>
      <c r="H83" s="19"/>
    </row>
    <row r="84" spans="1:8" ht="18" customHeight="1">
      <c r="A84" s="16">
        <v>82</v>
      </c>
      <c r="B84" s="19"/>
      <c r="C84" s="19"/>
      <c r="D84" s="20"/>
      <c r="E84" s="20"/>
      <c r="F84" s="20"/>
      <c r="G84" s="20"/>
      <c r="H84" s="19"/>
    </row>
    <row r="85" spans="1:8" ht="18" customHeight="1">
      <c r="A85" s="16">
        <v>83</v>
      </c>
      <c r="B85" s="19"/>
      <c r="C85" s="19"/>
      <c r="D85" s="20"/>
      <c r="E85" s="20"/>
      <c r="F85" s="20"/>
      <c r="G85" s="20"/>
      <c r="H85" s="19"/>
    </row>
    <row r="86" spans="1:8" ht="18" customHeight="1">
      <c r="A86" s="16">
        <v>84</v>
      </c>
      <c r="B86" s="19"/>
      <c r="C86" s="19"/>
      <c r="D86" s="20"/>
      <c r="E86" s="20"/>
      <c r="F86" s="20"/>
      <c r="G86" s="20"/>
      <c r="H86" s="19"/>
    </row>
    <row r="87" spans="1:8" ht="18" customHeight="1">
      <c r="A87" s="16">
        <v>85</v>
      </c>
      <c r="B87" s="19"/>
      <c r="C87" s="19"/>
      <c r="D87" s="20"/>
      <c r="E87" s="20"/>
      <c r="F87" s="20"/>
      <c r="G87" s="20"/>
      <c r="H87" s="19"/>
    </row>
    <row r="88" spans="1:8" ht="18" customHeight="1">
      <c r="A88" s="16">
        <v>86</v>
      </c>
      <c r="B88" s="19"/>
      <c r="C88" s="19"/>
      <c r="D88" s="20"/>
      <c r="E88" s="20"/>
      <c r="F88" s="20"/>
      <c r="G88" s="20"/>
      <c r="H88" s="19"/>
    </row>
    <row r="89" spans="1:8" ht="18" customHeight="1">
      <c r="A89" s="16">
        <v>87</v>
      </c>
      <c r="B89" s="19"/>
      <c r="C89" s="19"/>
      <c r="D89" s="20"/>
      <c r="E89" s="20"/>
      <c r="F89" s="20"/>
      <c r="G89" s="20"/>
      <c r="H89" s="19"/>
    </row>
    <row r="90" spans="1:8" ht="18" customHeight="1">
      <c r="A90" s="16">
        <v>88</v>
      </c>
      <c r="B90" s="19"/>
      <c r="C90" s="19"/>
      <c r="D90" s="20"/>
      <c r="E90" s="20"/>
      <c r="F90" s="20"/>
      <c r="G90" s="20"/>
      <c r="H90" s="19"/>
    </row>
    <row r="91" spans="1:8" ht="18" customHeight="1">
      <c r="A91" s="16">
        <v>89</v>
      </c>
      <c r="B91" s="19"/>
      <c r="C91" s="19"/>
      <c r="D91" s="20"/>
      <c r="E91" s="20"/>
      <c r="F91" s="20"/>
      <c r="G91" s="20"/>
      <c r="H91" s="19"/>
    </row>
    <row r="92" spans="1:8" ht="18" customHeight="1">
      <c r="A92" s="16">
        <v>90</v>
      </c>
      <c r="B92" s="19"/>
      <c r="C92" s="19"/>
      <c r="D92" s="20"/>
      <c r="E92" s="20"/>
      <c r="F92" s="20"/>
      <c r="G92" s="20"/>
      <c r="H92" s="19"/>
    </row>
    <row r="93" spans="1:8" ht="18" customHeight="1">
      <c r="A93" s="16">
        <v>91</v>
      </c>
      <c r="B93" s="19"/>
      <c r="C93" s="19"/>
      <c r="D93" s="20"/>
      <c r="E93" s="20"/>
      <c r="F93" s="20"/>
      <c r="G93" s="20"/>
      <c r="H93" s="19"/>
    </row>
    <row r="94" spans="1:8" ht="18" customHeight="1">
      <c r="A94" s="16">
        <v>92</v>
      </c>
      <c r="B94" s="19"/>
      <c r="C94" s="19"/>
      <c r="D94" s="20"/>
      <c r="E94" s="20"/>
      <c r="F94" s="20"/>
      <c r="G94" s="20"/>
      <c r="H94" s="19"/>
    </row>
    <row r="95" spans="1:8" ht="18" customHeight="1">
      <c r="A95" s="16">
        <v>93</v>
      </c>
      <c r="B95" s="19"/>
      <c r="C95" s="19"/>
      <c r="D95" s="20"/>
      <c r="E95" s="20"/>
      <c r="F95" s="20"/>
      <c r="G95" s="20"/>
      <c r="H95" s="19"/>
    </row>
    <row r="96" spans="1:8" ht="18" customHeight="1">
      <c r="A96" s="16">
        <v>94</v>
      </c>
      <c r="B96" s="19"/>
      <c r="C96" s="19"/>
      <c r="D96" s="20"/>
      <c r="E96" s="20"/>
      <c r="F96" s="20"/>
      <c r="G96" s="20"/>
      <c r="H96" s="19"/>
    </row>
    <row r="97" spans="1:8" ht="18" customHeight="1">
      <c r="A97" s="16">
        <v>95</v>
      </c>
      <c r="B97" s="19"/>
      <c r="C97" s="19"/>
      <c r="D97" s="20"/>
      <c r="E97" s="20"/>
      <c r="F97" s="20"/>
      <c r="G97" s="20"/>
      <c r="H97" s="19"/>
    </row>
    <row r="98" spans="1:8" ht="18" customHeight="1">
      <c r="A98" s="16">
        <v>96</v>
      </c>
      <c r="B98" s="19"/>
      <c r="C98" s="19"/>
      <c r="D98" s="20"/>
      <c r="E98" s="20"/>
      <c r="F98" s="20"/>
      <c r="G98" s="20"/>
      <c r="H98" s="19"/>
    </row>
    <row r="99" spans="1:8" ht="18" customHeight="1">
      <c r="A99" s="16">
        <v>97</v>
      </c>
      <c r="B99" s="19"/>
      <c r="C99" s="19"/>
      <c r="D99" s="20"/>
      <c r="E99" s="20"/>
      <c r="F99" s="20"/>
      <c r="G99" s="20"/>
      <c r="H99" s="19"/>
    </row>
    <row r="100" spans="1:8" ht="18" customHeight="1">
      <c r="A100" s="16">
        <v>98</v>
      </c>
      <c r="B100" s="19"/>
      <c r="C100" s="19"/>
      <c r="D100" s="20"/>
      <c r="E100" s="20"/>
      <c r="F100" s="20"/>
      <c r="G100" s="20"/>
      <c r="H100" s="19"/>
    </row>
    <row r="101" spans="1:8" ht="18" customHeight="1">
      <c r="A101" s="16">
        <v>99</v>
      </c>
      <c r="B101" s="19"/>
      <c r="C101" s="19"/>
      <c r="D101" s="20"/>
      <c r="E101" s="20"/>
      <c r="F101" s="20"/>
      <c r="G101" s="20"/>
      <c r="H101" s="19"/>
    </row>
    <row r="102" spans="1:8" ht="18" customHeight="1">
      <c r="A102" s="16">
        <v>100</v>
      </c>
      <c r="B102" s="19"/>
      <c r="C102" s="19"/>
      <c r="D102" s="20"/>
      <c r="E102" s="20"/>
      <c r="F102" s="20"/>
      <c r="G102" s="20"/>
      <c r="H102" s="19"/>
    </row>
    <row r="104" spans="1:8">
      <c r="B104" s="3" t="s">
        <v>49</v>
      </c>
      <c r="C104" s="21">
        <f>COUNTA(B3:B103)</f>
        <v>0</v>
      </c>
    </row>
    <row r="105" spans="1:8">
      <c r="B105" s="3" t="s">
        <v>50</v>
      </c>
      <c r="C105" s="21">
        <f>COUNTIF(E3:E103,"Sim")</f>
        <v>0</v>
      </c>
    </row>
    <row r="106" spans="1:8">
      <c r="B106" s="3" t="s">
        <v>51</v>
      </c>
      <c r="C106" s="21">
        <f>COUNTIF(E3:E103,"Não")</f>
        <v>0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showGridLines="0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22.7109375" customWidth="1"/>
    <col min="3" max="3" width="24.7109375" customWidth="1"/>
    <col min="4" max="4" width="22.7109375" customWidth="1"/>
    <col min="5" max="8" width="20.7109375" customWidth="1"/>
    <col min="9" max="9" width="14.7109375" customWidth="1"/>
    <col min="10" max="10" width="28.7109375" customWidth="1"/>
  </cols>
  <sheetData>
    <row r="1" spans="1:10" ht="28" customHeight="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</row>
    <row r="2" spans="1:10" ht="22" customHeight="1">
      <c r="A2" s="22" t="s">
        <v>4</v>
      </c>
      <c r="B2" s="22" t="s">
        <v>53</v>
      </c>
      <c r="C2" s="22" t="s">
        <v>54</v>
      </c>
      <c r="D2" s="22" t="s">
        <v>55</v>
      </c>
      <c r="E2" s="22" t="s">
        <v>56</v>
      </c>
      <c r="F2" s="22" t="s">
        <v>57</v>
      </c>
      <c r="G2" s="22" t="s">
        <v>58</v>
      </c>
      <c r="H2" s="22" t="s">
        <v>59</v>
      </c>
      <c r="I2" s="22" t="s">
        <v>36</v>
      </c>
    </row>
    <row r="3" spans="1:10" ht="20" customHeight="1">
      <c r="A3" s="13" t="s">
        <v>60</v>
      </c>
      <c r="B3" s="19"/>
      <c r="C3" s="19"/>
      <c r="D3" s="5">
        <v>0</v>
      </c>
      <c r="E3" s="5">
        <v>0</v>
      </c>
      <c r="F3" s="5">
        <v>0</v>
      </c>
      <c r="G3" s="21">
        <f>IF(E3=0,0,E3-F3)</f>
        <v>0</v>
      </c>
      <c r="H3" s="9">
        <f>IF(E3=0,"A contratar",IF(F3&gt;=E3,"✓ Quitado","⏳ Sinal pago"))</f>
        <v>0</v>
      </c>
      <c r="I3" s="19"/>
    </row>
    <row r="4" spans="1:10" ht="20" customHeight="1">
      <c r="A4" s="13" t="s">
        <v>10</v>
      </c>
      <c r="B4" s="19"/>
      <c r="C4" s="19"/>
      <c r="D4" s="5">
        <v>0</v>
      </c>
      <c r="E4" s="5">
        <v>0</v>
      </c>
      <c r="F4" s="5">
        <v>0</v>
      </c>
      <c r="G4" s="21">
        <f>IF(E4=0,0,E4-F4)</f>
        <v>0</v>
      </c>
      <c r="H4" s="9">
        <f>IF(E4=0,"A contratar",IF(F4&gt;=E4,"✓ Quitado","⏳ Sinal pago"))</f>
        <v>0</v>
      </c>
      <c r="I4" s="19"/>
    </row>
    <row r="5" spans="1:10" ht="20" customHeight="1">
      <c r="A5" s="13" t="s">
        <v>61</v>
      </c>
      <c r="B5" s="19"/>
      <c r="C5" s="19"/>
      <c r="D5" s="5">
        <v>0</v>
      </c>
      <c r="E5" s="5">
        <v>0</v>
      </c>
      <c r="F5" s="5">
        <v>0</v>
      </c>
      <c r="G5" s="21">
        <f>IF(E5=0,0,E5-F5)</f>
        <v>0</v>
      </c>
      <c r="H5" s="9">
        <f>IF(E5=0,"A contratar",IF(F5&gt;=E5,"✓ Quitado","⏳ Sinal pago"))</f>
        <v>0</v>
      </c>
      <c r="I5" s="19"/>
    </row>
    <row r="6" spans="1:10" ht="20" customHeight="1">
      <c r="A6" s="13" t="s">
        <v>12</v>
      </c>
      <c r="B6" s="19"/>
      <c r="C6" s="19"/>
      <c r="D6" s="5">
        <v>0</v>
      </c>
      <c r="E6" s="5">
        <v>0</v>
      </c>
      <c r="F6" s="5">
        <v>0</v>
      </c>
      <c r="G6" s="21">
        <f>IF(E6=0,0,E6-F6)</f>
        <v>0</v>
      </c>
      <c r="H6" s="9">
        <f>IF(E6=0,"A contratar",IF(F6&gt;=E6,"✓ Quitado","⏳ Sinal pago"))</f>
        <v>0</v>
      </c>
      <c r="I6" s="19"/>
    </row>
    <row r="7" spans="1:10" ht="20" customHeight="1">
      <c r="A7" s="13" t="s">
        <v>62</v>
      </c>
      <c r="B7" s="19"/>
      <c r="C7" s="19"/>
      <c r="D7" s="5">
        <v>0</v>
      </c>
      <c r="E7" s="5">
        <v>0</v>
      </c>
      <c r="F7" s="5">
        <v>0</v>
      </c>
      <c r="G7" s="21">
        <f>IF(E7=0,0,E7-F7)</f>
        <v>0</v>
      </c>
      <c r="H7" s="9">
        <f>IF(E7=0,"A contratar",IF(F7&gt;=E7,"✓ Quitado","⏳ Sinal pago"))</f>
        <v>0</v>
      </c>
      <c r="I7" s="19"/>
    </row>
    <row r="8" spans="1:10" ht="20" customHeight="1">
      <c r="A8" s="13" t="s">
        <v>63</v>
      </c>
      <c r="B8" s="19"/>
      <c r="C8" s="19"/>
      <c r="D8" s="5">
        <v>0</v>
      </c>
      <c r="E8" s="5">
        <v>0</v>
      </c>
      <c r="F8" s="5">
        <v>0</v>
      </c>
      <c r="G8" s="21">
        <f>IF(E8=0,0,E8-F8)</f>
        <v>0</v>
      </c>
      <c r="H8" s="9">
        <f>IF(E8=0,"A contratar",IF(F8&gt;=E8,"✓ Quitado","⏳ Sinal pago"))</f>
        <v>0</v>
      </c>
      <c r="I8" s="19"/>
    </row>
    <row r="9" spans="1:10" ht="20" customHeight="1">
      <c r="A9" s="13" t="s">
        <v>64</v>
      </c>
      <c r="B9" s="19"/>
      <c r="C9" s="19"/>
      <c r="D9" s="5">
        <v>0</v>
      </c>
      <c r="E9" s="5">
        <v>0</v>
      </c>
      <c r="F9" s="5">
        <v>0</v>
      </c>
      <c r="G9" s="21">
        <f>IF(E9=0,0,E9-F9)</f>
        <v>0</v>
      </c>
      <c r="H9" s="9">
        <f>IF(E9=0,"A contratar",IF(F9&gt;=E9,"✓ Quitado","⏳ Sinal pago"))</f>
        <v>0</v>
      </c>
      <c r="I9" s="19"/>
    </row>
    <row r="10" spans="1:10" ht="20" customHeight="1">
      <c r="A10" s="13" t="s">
        <v>65</v>
      </c>
      <c r="B10" s="19"/>
      <c r="C10" s="19"/>
      <c r="D10" s="5">
        <v>0</v>
      </c>
      <c r="E10" s="5">
        <v>0</v>
      </c>
      <c r="F10" s="5">
        <v>0</v>
      </c>
      <c r="G10" s="21">
        <f>IF(E10=0,0,E10-F10)</f>
        <v>0</v>
      </c>
      <c r="H10" s="9">
        <f>IF(E10=0,"A contratar",IF(F10&gt;=E10,"✓ Quitado","⏳ Sinal pago"))</f>
        <v>0</v>
      </c>
      <c r="I10" s="19"/>
    </row>
    <row r="11" spans="1:10" ht="20" customHeight="1">
      <c r="A11" s="13" t="s">
        <v>17</v>
      </c>
      <c r="B11" s="19"/>
      <c r="C11" s="19"/>
      <c r="D11" s="5">
        <v>0</v>
      </c>
      <c r="E11" s="5">
        <v>0</v>
      </c>
      <c r="F11" s="5">
        <v>0</v>
      </c>
      <c r="G11" s="21">
        <f>IF(E11=0,0,E11-F11)</f>
        <v>0</v>
      </c>
      <c r="H11" s="9">
        <f>IF(E11=0,"A contratar",IF(F11&gt;=E11,"✓ Quitado","⏳ Sinal pago"))</f>
        <v>0</v>
      </c>
      <c r="I11" s="19"/>
    </row>
    <row r="12" spans="1:10" ht="20" customHeight="1">
      <c r="A12" s="13" t="s">
        <v>66</v>
      </c>
      <c r="B12" s="19"/>
      <c r="C12" s="19"/>
      <c r="D12" s="5">
        <v>0</v>
      </c>
      <c r="E12" s="5">
        <v>0</v>
      </c>
      <c r="F12" s="5">
        <v>0</v>
      </c>
      <c r="G12" s="21">
        <f>IF(E12=0,0,E12-F12)</f>
        <v>0</v>
      </c>
      <c r="H12" s="9">
        <f>IF(E12=0,"A contratar",IF(F12&gt;=E12,"✓ Quitado","⏳ Sinal pago"))</f>
        <v>0</v>
      </c>
      <c r="I12" s="19"/>
    </row>
    <row r="13" spans="1:10" ht="20" customHeight="1">
      <c r="A13" s="13" t="s">
        <v>67</v>
      </c>
      <c r="B13" s="19"/>
      <c r="C13" s="19"/>
      <c r="D13" s="5">
        <v>0</v>
      </c>
      <c r="E13" s="5">
        <v>0</v>
      </c>
      <c r="F13" s="5">
        <v>0</v>
      </c>
      <c r="G13" s="21">
        <f>IF(E13=0,0,E13-F13)</f>
        <v>0</v>
      </c>
      <c r="H13" s="9">
        <f>IF(E13=0,"A contratar",IF(F13&gt;=E13,"✓ Quitado","⏳ Sinal pago"))</f>
        <v>0</v>
      </c>
      <c r="I13" s="19"/>
    </row>
    <row r="14" spans="1:10" ht="20" customHeight="1">
      <c r="A14" s="13" t="s">
        <v>68</v>
      </c>
      <c r="B14" s="19"/>
      <c r="C14" s="19"/>
      <c r="D14" s="5">
        <v>0</v>
      </c>
      <c r="E14" s="5">
        <v>0</v>
      </c>
      <c r="F14" s="5">
        <v>0</v>
      </c>
      <c r="G14" s="21">
        <f>IF(E14=0,0,E14-F14)</f>
        <v>0</v>
      </c>
      <c r="H14" s="9">
        <f>IF(E14=0,"A contratar",IF(F14&gt;=E14,"✓ Quitado","⏳ Sinal pago"))</f>
        <v>0</v>
      </c>
      <c r="I14" s="19"/>
    </row>
    <row r="15" spans="1:10" ht="20" customHeight="1">
      <c r="A15" s="13" t="s">
        <v>22</v>
      </c>
      <c r="B15" s="19"/>
      <c r="C15" s="19"/>
      <c r="D15" s="5">
        <v>0</v>
      </c>
      <c r="E15" s="5">
        <v>0</v>
      </c>
      <c r="F15" s="5">
        <v>0</v>
      </c>
      <c r="G15" s="21">
        <f>IF(E15=0,0,E15-F15)</f>
        <v>0</v>
      </c>
      <c r="H15" s="9">
        <f>IF(E15=0,"A contratar",IF(F15&gt;=E15,"✓ Quitado","⏳ Sinal pago"))</f>
        <v>0</v>
      </c>
      <c r="I15" s="19"/>
    </row>
    <row r="16" spans="1:10" ht="20" customHeight="1">
      <c r="A16" s="13" t="s">
        <v>69</v>
      </c>
      <c r="B16" s="19"/>
      <c r="C16" s="19"/>
      <c r="D16" s="5">
        <v>0</v>
      </c>
      <c r="E16" s="5">
        <v>0</v>
      </c>
      <c r="F16" s="5">
        <v>0</v>
      </c>
      <c r="G16" s="21">
        <f>IF(E16=0,0,E16-F16)</f>
        <v>0</v>
      </c>
      <c r="H16" s="9">
        <f>IF(E16=0,"A contratar",IF(F16&gt;=E16,"✓ Quitado","⏳ Sinal pago"))</f>
        <v>0</v>
      </c>
      <c r="I16" s="19"/>
    </row>
    <row r="17" spans="1:9" ht="20" customHeight="1">
      <c r="A17" s="13" t="s">
        <v>70</v>
      </c>
      <c r="B17" s="19"/>
      <c r="C17" s="19"/>
      <c r="D17" s="5">
        <v>0</v>
      </c>
      <c r="E17" s="5">
        <v>0</v>
      </c>
      <c r="F17" s="5">
        <v>0</v>
      </c>
      <c r="G17" s="21">
        <f>IF(E17=0,0,E17-F17)</f>
        <v>0</v>
      </c>
      <c r="H17" s="9">
        <f>IF(E17=0,"A contratar",IF(F17&gt;=E17,"✓ Quitado","⏳ Sinal pago"))</f>
        <v>0</v>
      </c>
      <c r="I17" s="19"/>
    </row>
    <row r="18" spans="1:9" ht="22" customHeight="1">
      <c r="A18" s="23" t="s">
        <v>25</v>
      </c>
      <c r="D18" s="24">
        <f>SUM(D3:D17)</f>
        <v>0</v>
      </c>
      <c r="E18" s="24">
        <f>SUM(E3:E17)</f>
        <v>0</v>
      </c>
      <c r="F18" s="24">
        <f>SUM(F3:F17)</f>
        <v>0</v>
      </c>
      <c r="G18" s="24">
        <f>SUM(G3:G17)</f>
        <v>0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2"/>
  <sheetViews>
    <sheetView showGridLines="0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24.7109375" customWidth="1"/>
    <col min="3" max="3" width="40.7109375" customWidth="1"/>
    <col min="4" max="4" width="20.7109375" customWidth="1"/>
    <col min="5" max="5" width="18.7109375" customWidth="1"/>
    <col min="6" max="6" width="16.7109375" customWidth="1"/>
  </cols>
  <sheetData>
    <row r="1" spans="1:6" ht="28" customHeight="1">
      <c r="A1" s="1" t="s">
        <v>71</v>
      </c>
      <c r="B1" s="1"/>
      <c r="C1" s="1"/>
      <c r="D1" s="1"/>
      <c r="E1" s="1"/>
      <c r="F1" s="1"/>
    </row>
    <row r="2" spans="1:6" ht="22" customHeight="1">
      <c r="A2" s="25" t="s">
        <v>72</v>
      </c>
      <c r="B2" s="25" t="s">
        <v>73</v>
      </c>
      <c r="C2" s="25" t="s">
        <v>74</v>
      </c>
      <c r="D2" s="25" t="s">
        <v>75</v>
      </c>
      <c r="E2" s="25" t="s">
        <v>76</v>
      </c>
    </row>
    <row r="3" spans="1:6" ht="18" customHeight="1">
      <c r="A3" s="26" t="s">
        <v>77</v>
      </c>
      <c r="B3" s="7" t="s">
        <v>78</v>
      </c>
      <c r="C3" s="19" t="s">
        <v>79</v>
      </c>
      <c r="D3" s="4"/>
      <c r="E3" s="19" t="s">
        <v>42</v>
      </c>
    </row>
    <row r="4" spans="1:6" ht="18" customHeight="1">
      <c r="A4" s="26"/>
      <c r="B4" s="7" t="s">
        <v>80</v>
      </c>
      <c r="C4" s="19" t="s">
        <v>79</v>
      </c>
      <c r="D4" s="4"/>
      <c r="E4" s="19" t="s">
        <v>42</v>
      </c>
    </row>
    <row r="5" spans="1:6" ht="18" customHeight="1">
      <c r="A5" s="26"/>
      <c r="B5" s="7" t="s">
        <v>81</v>
      </c>
      <c r="C5" s="19" t="s">
        <v>79</v>
      </c>
      <c r="D5" s="4"/>
      <c r="E5" s="19" t="s">
        <v>42</v>
      </c>
    </row>
    <row r="6" spans="1:6" ht="18" customHeight="1">
      <c r="A6" s="26"/>
      <c r="B6" s="7" t="s">
        <v>82</v>
      </c>
      <c r="C6" s="19" t="s">
        <v>79</v>
      </c>
      <c r="D6" s="4"/>
      <c r="E6" s="19" t="s">
        <v>42</v>
      </c>
    </row>
    <row r="7" spans="1:6" ht="18" customHeight="1">
      <c r="A7" s="26"/>
      <c r="B7" s="7" t="s">
        <v>83</v>
      </c>
      <c r="C7" s="19" t="s">
        <v>79</v>
      </c>
      <c r="D7" s="4"/>
      <c r="E7" s="19" t="s">
        <v>42</v>
      </c>
    </row>
    <row r="8" spans="1:6" ht="18" customHeight="1">
      <c r="A8" s="27" t="s">
        <v>84</v>
      </c>
      <c r="B8" s="7" t="s">
        <v>85</v>
      </c>
      <c r="C8" s="19" t="s">
        <v>79</v>
      </c>
      <c r="D8" s="4"/>
      <c r="E8" s="19" t="s">
        <v>42</v>
      </c>
    </row>
    <row r="9" spans="1:6" ht="18" customHeight="1">
      <c r="A9" s="27"/>
      <c r="B9" s="7" t="s">
        <v>86</v>
      </c>
      <c r="C9" s="19" t="s">
        <v>79</v>
      </c>
      <c r="D9" s="4"/>
      <c r="E9" s="19" t="s">
        <v>42</v>
      </c>
    </row>
    <row r="10" spans="1:6" ht="18" customHeight="1">
      <c r="A10" s="27"/>
      <c r="B10" s="7" t="s">
        <v>87</v>
      </c>
      <c r="C10" s="19" t="s">
        <v>79</v>
      </c>
      <c r="D10" s="4"/>
      <c r="E10" s="19" t="s">
        <v>42</v>
      </c>
    </row>
    <row r="11" spans="1:6" ht="18" customHeight="1">
      <c r="A11" s="26" t="s">
        <v>88</v>
      </c>
      <c r="B11" s="7" t="s">
        <v>89</v>
      </c>
      <c r="C11" s="19" t="s">
        <v>79</v>
      </c>
      <c r="D11" s="4"/>
      <c r="E11" s="19" t="s">
        <v>42</v>
      </c>
    </row>
    <row r="12" spans="1:6" ht="18" customHeight="1">
      <c r="A12" s="26"/>
      <c r="B12" s="7" t="s">
        <v>90</v>
      </c>
      <c r="C12" s="19" t="s">
        <v>79</v>
      </c>
      <c r="D12" s="4"/>
      <c r="E12" s="19" t="s">
        <v>42</v>
      </c>
    </row>
    <row r="13" spans="1:6" ht="18" customHeight="1">
      <c r="A13" s="26"/>
      <c r="B13" s="7" t="s">
        <v>91</v>
      </c>
      <c r="C13" s="19" t="s">
        <v>38</v>
      </c>
      <c r="D13" s="4"/>
      <c r="E13" s="19" t="s">
        <v>42</v>
      </c>
    </row>
    <row r="14" spans="1:6" ht="18" customHeight="1">
      <c r="A14" s="27" t="s">
        <v>92</v>
      </c>
      <c r="B14" s="7" t="s">
        <v>93</v>
      </c>
      <c r="C14" s="19" t="s">
        <v>79</v>
      </c>
      <c r="D14" s="4"/>
      <c r="E14" s="19" t="s">
        <v>42</v>
      </c>
    </row>
    <row r="15" spans="1:6" ht="18" customHeight="1">
      <c r="A15" s="27"/>
      <c r="B15" s="7" t="s">
        <v>94</v>
      </c>
      <c r="C15" s="19" t="s">
        <v>79</v>
      </c>
      <c r="D15" s="4"/>
      <c r="E15" s="19" t="s">
        <v>42</v>
      </c>
    </row>
    <row r="16" spans="1:6" ht="18" customHeight="1">
      <c r="A16" s="26" t="s">
        <v>95</v>
      </c>
      <c r="B16" s="7" t="s">
        <v>96</v>
      </c>
      <c r="C16" s="19" t="s">
        <v>79</v>
      </c>
      <c r="D16" s="4"/>
      <c r="E16" s="19" t="s">
        <v>42</v>
      </c>
    </row>
    <row r="17" spans="1:5" ht="18" customHeight="1">
      <c r="A17" s="26"/>
      <c r="B17" s="7" t="s">
        <v>97</v>
      </c>
      <c r="C17" s="19" t="s">
        <v>79</v>
      </c>
      <c r="D17" s="4"/>
      <c r="E17" s="19" t="s">
        <v>42</v>
      </c>
    </row>
    <row r="18" spans="1:5" ht="18" customHeight="1">
      <c r="A18" s="28" t="s">
        <v>98</v>
      </c>
      <c r="B18" s="7" t="s">
        <v>99</v>
      </c>
      <c r="C18" s="19" t="s">
        <v>79</v>
      </c>
      <c r="D18" s="4"/>
      <c r="E18" s="19" t="s">
        <v>42</v>
      </c>
    </row>
    <row r="19" spans="1:5" ht="18" customHeight="1">
      <c r="A19" s="28"/>
      <c r="B19" s="7" t="s">
        <v>100</v>
      </c>
      <c r="C19" s="19" t="s">
        <v>79</v>
      </c>
      <c r="D19" s="4"/>
      <c r="E19" s="19" t="s">
        <v>42</v>
      </c>
    </row>
    <row r="20" spans="1:5" ht="18" customHeight="1">
      <c r="A20" s="28"/>
      <c r="B20" s="7" t="s">
        <v>101</v>
      </c>
      <c r="C20" s="19" t="s">
        <v>38</v>
      </c>
      <c r="D20" s="4"/>
      <c r="E20" s="19" t="s">
        <v>42</v>
      </c>
    </row>
    <row r="21" spans="1:5" ht="18" customHeight="1">
      <c r="A21" s="28" t="s">
        <v>102</v>
      </c>
      <c r="B21" s="7" t="s">
        <v>103</v>
      </c>
      <c r="C21" s="19" t="s">
        <v>38</v>
      </c>
      <c r="D21" s="4"/>
      <c r="E21" s="19" t="s">
        <v>42</v>
      </c>
    </row>
    <row r="22" spans="1:5" ht="18" customHeight="1">
      <c r="A22" s="28"/>
      <c r="B22" s="7" t="s">
        <v>104</v>
      </c>
      <c r="C22" s="19" t="s">
        <v>79</v>
      </c>
      <c r="D22" s="4"/>
      <c r="E22" s="19" t="s">
        <v>42</v>
      </c>
    </row>
    <row r="23" spans="1:5" ht="18" customHeight="1">
      <c r="A23" s="28" t="s">
        <v>105</v>
      </c>
      <c r="B23" s="7" t="s">
        <v>106</v>
      </c>
      <c r="C23" s="19" t="s">
        <v>79</v>
      </c>
      <c r="D23" s="4"/>
      <c r="E23" s="19" t="s">
        <v>42</v>
      </c>
    </row>
    <row r="24" spans="1:5" ht="18" customHeight="1">
      <c r="A24" s="28"/>
      <c r="B24" s="7" t="s">
        <v>107</v>
      </c>
      <c r="C24" s="19" t="s">
        <v>79</v>
      </c>
      <c r="D24" s="4"/>
      <c r="E24" s="19" t="s">
        <v>42</v>
      </c>
    </row>
    <row r="25" spans="1:5" ht="18" customHeight="1">
      <c r="A25" s="28"/>
      <c r="B25" s="7" t="s">
        <v>108</v>
      </c>
      <c r="C25" s="19" t="s">
        <v>79</v>
      </c>
      <c r="D25" s="4"/>
      <c r="E25" s="19" t="s">
        <v>42</v>
      </c>
    </row>
    <row r="26" spans="1:5" ht="18" customHeight="1">
      <c r="A26" s="29" t="s">
        <v>109</v>
      </c>
      <c r="B26" s="7" t="s">
        <v>110</v>
      </c>
      <c r="C26" s="19" t="s">
        <v>79</v>
      </c>
      <c r="D26" s="4"/>
      <c r="E26" s="19" t="s">
        <v>42</v>
      </c>
    </row>
    <row r="27" spans="1:5" ht="18" customHeight="1">
      <c r="A27" s="29"/>
      <c r="B27" s="7" t="s">
        <v>111</v>
      </c>
      <c r="C27" s="19" t="s">
        <v>79</v>
      </c>
      <c r="D27" s="4"/>
      <c r="E27" s="19" t="s">
        <v>42</v>
      </c>
    </row>
    <row r="28" spans="1:5" ht="18" customHeight="1">
      <c r="A28" s="29"/>
      <c r="B28" s="7" t="s">
        <v>112</v>
      </c>
      <c r="C28" s="19" t="s">
        <v>79</v>
      </c>
      <c r="D28" s="4"/>
      <c r="E28" s="19" t="s">
        <v>42</v>
      </c>
    </row>
    <row r="29" spans="1:5" ht="18" customHeight="1">
      <c r="A29" s="29" t="s">
        <v>113</v>
      </c>
      <c r="B29" s="7" t="s">
        <v>114</v>
      </c>
      <c r="C29" s="19" t="s">
        <v>38</v>
      </c>
      <c r="D29" s="4"/>
      <c r="E29" s="19" t="s">
        <v>42</v>
      </c>
    </row>
    <row r="30" spans="1:5" ht="18" customHeight="1">
      <c r="A30" s="29"/>
      <c r="B30" s="7" t="s">
        <v>115</v>
      </c>
      <c r="C30" s="19" t="s">
        <v>66</v>
      </c>
      <c r="D30" s="4"/>
      <c r="E30" s="19" t="s">
        <v>42</v>
      </c>
    </row>
    <row r="31" spans="1:5" ht="18" customHeight="1">
      <c r="A31" s="29"/>
      <c r="B31" s="7" t="s">
        <v>116</v>
      </c>
      <c r="C31" s="19" t="s">
        <v>79</v>
      </c>
      <c r="D31" s="4"/>
      <c r="E31" s="19" t="s">
        <v>42</v>
      </c>
    </row>
    <row r="32" spans="1:5" ht="18" customHeight="1">
      <c r="A32" s="30" t="s">
        <v>117</v>
      </c>
      <c r="B32" s="7" t="s">
        <v>118</v>
      </c>
      <c r="C32" s="19" t="s">
        <v>79</v>
      </c>
      <c r="D32" s="4"/>
      <c r="E32" s="19" t="s">
        <v>42</v>
      </c>
    </row>
    <row r="33" spans="1:5" ht="18" customHeight="1">
      <c r="A33" s="30"/>
      <c r="B33" s="7" t="s">
        <v>119</v>
      </c>
      <c r="C33" s="19" t="s">
        <v>79</v>
      </c>
      <c r="D33" s="4"/>
      <c r="E33" s="19" t="s">
        <v>42</v>
      </c>
    </row>
    <row r="34" spans="1:5" ht="18" customHeight="1">
      <c r="A34" s="30"/>
      <c r="B34" s="7" t="s">
        <v>120</v>
      </c>
      <c r="C34" s="19" t="s">
        <v>79</v>
      </c>
      <c r="D34" s="4"/>
      <c r="E34" s="19" t="s">
        <v>42</v>
      </c>
    </row>
    <row r="35" spans="1:5" ht="18" customHeight="1">
      <c r="A35" s="31" t="s">
        <v>121</v>
      </c>
      <c r="B35" s="7" t="s">
        <v>122</v>
      </c>
      <c r="C35" s="19" t="s">
        <v>66</v>
      </c>
      <c r="D35" s="4"/>
      <c r="E35" s="19" t="s">
        <v>42</v>
      </c>
    </row>
    <row r="36" spans="1:5" ht="18" customHeight="1">
      <c r="A36" s="31"/>
      <c r="B36" s="7" t="s">
        <v>123</v>
      </c>
      <c r="C36" s="19" t="s">
        <v>38</v>
      </c>
      <c r="D36" s="4"/>
      <c r="E36" s="19" t="s">
        <v>42</v>
      </c>
    </row>
    <row r="37" spans="1:5" ht="18" customHeight="1">
      <c r="A37" s="31"/>
      <c r="B37" s="7" t="s">
        <v>124</v>
      </c>
      <c r="C37" s="19" t="s">
        <v>79</v>
      </c>
      <c r="D37" s="4"/>
      <c r="E37" s="19" t="s">
        <v>42</v>
      </c>
    </row>
    <row r="38" spans="1:5" ht="18" customHeight="1">
      <c r="A38" s="26" t="s">
        <v>125</v>
      </c>
      <c r="B38" s="7" t="s">
        <v>126</v>
      </c>
      <c r="C38" s="19" t="s">
        <v>66</v>
      </c>
      <c r="D38" s="4"/>
      <c r="E38" s="19" t="s">
        <v>42</v>
      </c>
    </row>
    <row r="39" spans="1:5" ht="18" customHeight="1">
      <c r="A39" s="26"/>
      <c r="B39" s="7" t="s">
        <v>127</v>
      </c>
      <c r="C39" s="19" t="s">
        <v>38</v>
      </c>
      <c r="D39" s="4"/>
      <c r="E39" s="19" t="s">
        <v>42</v>
      </c>
    </row>
    <row r="40" spans="1:5" ht="18" customHeight="1">
      <c r="A40" s="26"/>
      <c r="B40" s="7" t="s">
        <v>128</v>
      </c>
      <c r="C40" s="19" t="s">
        <v>79</v>
      </c>
      <c r="D40" s="4"/>
      <c r="E40" s="19" t="s">
        <v>42</v>
      </c>
    </row>
    <row r="41" spans="1:5" ht="18" customHeight="1">
      <c r="A41" s="26"/>
      <c r="B41" s="7" t="s">
        <v>129</v>
      </c>
      <c r="C41" s="19" t="s">
        <v>61</v>
      </c>
      <c r="D41" s="4"/>
      <c r="E41" s="19" t="s">
        <v>42</v>
      </c>
    </row>
    <row r="42" spans="1:5" ht="18" customHeight="1">
      <c r="A42" s="26"/>
      <c r="B42" s="7" t="s">
        <v>130</v>
      </c>
      <c r="C42" s="19" t="s">
        <v>79</v>
      </c>
      <c r="D42" s="4"/>
      <c r="E42" s="19" t="s">
        <v>42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showGridLines="0" zoomScale="95" zoomScaleNormal="95" workbookViewId="0">
      <pane ySplit="2" topLeftCell="A3" activePane="bottomLeft" state="frozen"/>
      <selection pane="bottomLeft"/>
    </sheetView>
  </sheetViews>
  <sheetFormatPr defaultRowHeight="15"/>
  <cols>
    <col min="1" max="1" width="4.7109375" customWidth="1"/>
    <col min="2" max="2" width="12.7109375" customWidth="1"/>
    <col min="3" max="3" width="36.7109375" customWidth="1"/>
    <col min="4" max="4" width="20.7109375" customWidth="1"/>
    <col min="5" max="5" width="22.7109375" customWidth="1"/>
    <col min="6" max="6" width="30.7109375" customWidth="1"/>
  </cols>
  <sheetData>
    <row r="1" spans="1:6" ht="28" customHeight="1">
      <c r="A1" s="1" t="s">
        <v>131</v>
      </c>
      <c r="B1" s="1"/>
      <c r="C1" s="1"/>
      <c r="D1" s="1"/>
      <c r="E1" s="1"/>
      <c r="F1" s="1"/>
    </row>
    <row r="2" spans="1:6" ht="22" customHeight="1">
      <c r="A2" s="6" t="s">
        <v>132</v>
      </c>
      <c r="B2" s="6" t="s">
        <v>133</v>
      </c>
      <c r="C2" s="6" t="s">
        <v>74</v>
      </c>
      <c r="D2" s="6" t="s">
        <v>134</v>
      </c>
      <c r="E2" s="6" t="s">
        <v>36</v>
      </c>
    </row>
    <row r="3" spans="1:6" ht="20" customHeight="1">
      <c r="A3" s="32" t="s">
        <v>135</v>
      </c>
      <c r="B3" s="7" t="s">
        <v>136</v>
      </c>
      <c r="C3" s="19" t="s">
        <v>137</v>
      </c>
      <c r="D3" s="19" t="s">
        <v>138</v>
      </c>
      <c r="E3" s="19"/>
    </row>
    <row r="4" spans="1:6" ht="20" customHeight="1">
      <c r="A4" s="32" t="s">
        <v>139</v>
      </c>
      <c r="B4" s="7" t="s">
        <v>140</v>
      </c>
      <c r="C4" s="19" t="s">
        <v>141</v>
      </c>
      <c r="D4" s="19" t="s">
        <v>142</v>
      </c>
      <c r="E4" s="19"/>
    </row>
    <row r="5" spans="1:6" ht="20" customHeight="1">
      <c r="A5" s="32" t="s">
        <v>143</v>
      </c>
      <c r="B5" s="7" t="s">
        <v>144</v>
      </c>
      <c r="C5" s="19" t="s">
        <v>61</v>
      </c>
      <c r="D5" s="19" t="s">
        <v>145</v>
      </c>
      <c r="E5" s="19"/>
    </row>
    <row r="6" spans="1:6" ht="20" customHeight="1">
      <c r="A6" s="32" t="s">
        <v>146</v>
      </c>
      <c r="B6" s="7" t="s">
        <v>147</v>
      </c>
      <c r="C6" s="19" t="s">
        <v>38</v>
      </c>
      <c r="D6" s="19"/>
      <c r="E6" s="19" t="s">
        <v>148</v>
      </c>
    </row>
    <row r="7" spans="1:6" ht="20" customHeight="1">
      <c r="A7" s="32" t="s">
        <v>149</v>
      </c>
      <c r="B7" s="7" t="s">
        <v>150</v>
      </c>
      <c r="C7" s="19" t="s">
        <v>137</v>
      </c>
      <c r="D7" s="19" t="s">
        <v>151</v>
      </c>
      <c r="E7" s="19"/>
    </row>
    <row r="8" spans="1:6" ht="20" customHeight="1">
      <c r="A8" s="32" t="s">
        <v>152</v>
      </c>
      <c r="B8" s="7" t="s">
        <v>153</v>
      </c>
      <c r="C8" s="19" t="s">
        <v>62</v>
      </c>
      <c r="D8" s="19" t="s">
        <v>138</v>
      </c>
      <c r="E8" s="19"/>
    </row>
    <row r="9" spans="1:6" ht="20" customHeight="1">
      <c r="A9" s="32" t="s">
        <v>154</v>
      </c>
      <c r="B9" s="7" t="s">
        <v>155</v>
      </c>
      <c r="C9" s="19" t="s">
        <v>61</v>
      </c>
      <c r="D9" s="19" t="s">
        <v>156</v>
      </c>
      <c r="E9" s="19"/>
    </row>
    <row r="10" spans="1:6" ht="20" customHeight="1">
      <c r="A10" s="32" t="s">
        <v>157</v>
      </c>
      <c r="B10" s="7" t="s">
        <v>158</v>
      </c>
      <c r="C10" s="19" t="s">
        <v>66</v>
      </c>
      <c r="D10" s="19" t="s">
        <v>159</v>
      </c>
      <c r="E10" s="19"/>
    </row>
    <row r="11" spans="1:6" ht="20" customHeight="1">
      <c r="A11" s="32" t="s">
        <v>160</v>
      </c>
      <c r="B11" s="7" t="s">
        <v>161</v>
      </c>
      <c r="C11" s="19" t="s">
        <v>162</v>
      </c>
      <c r="D11" s="19" t="s">
        <v>151</v>
      </c>
      <c r="E11" s="19"/>
    </row>
    <row r="12" spans="1:6" ht="20" customHeight="1">
      <c r="A12" s="32" t="s">
        <v>163</v>
      </c>
      <c r="B12" s="7" t="s">
        <v>164</v>
      </c>
      <c r="C12" s="19" t="s">
        <v>61</v>
      </c>
      <c r="D12" s="19" t="s">
        <v>165</v>
      </c>
      <c r="E12" s="19"/>
    </row>
    <row r="13" spans="1:6" ht="20" customHeight="1">
      <c r="A13" s="32" t="s">
        <v>166</v>
      </c>
      <c r="B13" s="7" t="s">
        <v>167</v>
      </c>
      <c r="C13" s="19" t="s">
        <v>168</v>
      </c>
      <c r="D13" s="19" t="s">
        <v>169</v>
      </c>
      <c r="E13" s="19"/>
    </row>
    <row r="14" spans="1:6" ht="20" customHeight="1">
      <c r="A14" s="32" t="s">
        <v>170</v>
      </c>
      <c r="B14" s="7" t="s">
        <v>171</v>
      </c>
      <c r="C14" s="19" t="s">
        <v>62</v>
      </c>
      <c r="D14" s="19" t="s">
        <v>138</v>
      </c>
      <c r="E14" s="19" t="s">
        <v>172</v>
      </c>
    </row>
    <row r="15" spans="1:6" ht="20" customHeight="1">
      <c r="A15" s="32" t="s">
        <v>173</v>
      </c>
      <c r="B15" s="7" t="s">
        <v>174</v>
      </c>
      <c r="C15" s="19" t="s">
        <v>175</v>
      </c>
      <c r="D15" s="19" t="s">
        <v>138</v>
      </c>
      <c r="E15" s="19"/>
    </row>
    <row r="16" spans="1:6" ht="20" customHeight="1">
      <c r="A16" s="32" t="s">
        <v>176</v>
      </c>
      <c r="B16" s="7" t="s">
        <v>177</v>
      </c>
      <c r="C16" s="19" t="s">
        <v>168</v>
      </c>
      <c r="D16" s="19" t="s">
        <v>138</v>
      </c>
      <c r="E16" s="19"/>
    </row>
    <row r="17" spans="1:5" ht="20" customHeight="1">
      <c r="A17" s="32" t="s">
        <v>178</v>
      </c>
      <c r="B17" s="7" t="s">
        <v>179</v>
      </c>
      <c r="C17" s="19" t="s">
        <v>79</v>
      </c>
      <c r="D17" s="19" t="s">
        <v>180</v>
      </c>
      <c r="E17" s="19"/>
    </row>
    <row r="18" spans="1:5" ht="20" customHeight="1">
      <c r="A18" s="32" t="s">
        <v>181</v>
      </c>
      <c r="B18" s="7" t="s">
        <v>182</v>
      </c>
      <c r="C18" s="19" t="s">
        <v>62</v>
      </c>
      <c r="D18" s="19" t="s">
        <v>180</v>
      </c>
      <c r="E18" s="19"/>
    </row>
    <row r="19" spans="1:5" ht="20" customHeight="1">
      <c r="A19" s="32" t="s">
        <v>183</v>
      </c>
      <c r="B19" s="7" t="s">
        <v>184</v>
      </c>
      <c r="C19" s="19" t="s">
        <v>38</v>
      </c>
      <c r="D19" s="19" t="s">
        <v>180</v>
      </c>
      <c r="E19" s="19"/>
    </row>
    <row r="20" spans="1:5" ht="20" customHeight="1">
      <c r="A20" s="32" t="s">
        <v>185</v>
      </c>
      <c r="B20" s="7" t="s">
        <v>186</v>
      </c>
      <c r="C20" s="19" t="s">
        <v>66</v>
      </c>
      <c r="D20" s="19" t="s">
        <v>138</v>
      </c>
      <c r="E20" s="19"/>
    </row>
    <row r="21" spans="1:5" ht="20" customHeight="1">
      <c r="A21" s="32" t="s">
        <v>187</v>
      </c>
      <c r="B21" s="7" t="s">
        <v>188</v>
      </c>
      <c r="C21" s="19" t="s">
        <v>79</v>
      </c>
      <c r="D21" s="19"/>
      <c r="E21" s="19" t="s">
        <v>189</v>
      </c>
    </row>
    <row r="22" spans="1:5" ht="20" customHeight="1">
      <c r="A22" s="19"/>
      <c r="B22" s="19"/>
      <c r="C22" s="19"/>
      <c r="D22" s="19"/>
      <c r="E22" s="19"/>
    </row>
    <row r="23" spans="1:5" ht="20" customHeight="1">
      <c r="A23" s="19"/>
      <c r="B23" s="19"/>
      <c r="C23" s="19"/>
      <c r="D23" s="19"/>
      <c r="E23" s="19"/>
    </row>
    <row r="24" spans="1:5" ht="20" customHeight="1">
      <c r="A24" s="19"/>
      <c r="B24" s="19"/>
      <c r="C24" s="19"/>
      <c r="D24" s="19"/>
      <c r="E24" s="19"/>
    </row>
    <row r="25" spans="1:5" ht="20" customHeight="1">
      <c r="A25" s="19"/>
      <c r="B25" s="19"/>
      <c r="C25" s="19"/>
      <c r="D25" s="19"/>
      <c r="E25" s="19"/>
    </row>
    <row r="26" spans="1:5" ht="20" customHeight="1">
      <c r="A26" s="19"/>
      <c r="B26" s="19"/>
      <c r="C26" s="19"/>
      <c r="D26" s="19"/>
      <c r="E26" s="19"/>
    </row>
    <row r="27" spans="1:5" ht="20" customHeight="1">
      <c r="A27" s="19"/>
      <c r="B27" s="19"/>
      <c r="C27" s="19"/>
      <c r="D27" s="19"/>
      <c r="E27" s="19"/>
    </row>
    <row r="28" spans="1:5" ht="20" customHeight="1">
      <c r="A28" s="19"/>
      <c r="B28" s="19"/>
      <c r="C28" s="19"/>
      <c r="D28" s="19"/>
      <c r="E28" s="19"/>
    </row>
    <row r="29" spans="1:5" ht="20" customHeight="1">
      <c r="A29" s="19"/>
      <c r="B29" s="19"/>
      <c r="C29" s="19"/>
      <c r="D29" s="19"/>
      <c r="E29" s="19"/>
    </row>
    <row r="30" spans="1:5" ht="20" customHeight="1">
      <c r="A30" s="19"/>
      <c r="B30" s="19"/>
      <c r="C30" s="19"/>
      <c r="D30" s="19"/>
      <c r="E30" s="19"/>
    </row>
    <row r="31" spans="1:5" ht="20" customHeight="1">
      <c r="A31" s="19"/>
      <c r="B31" s="19"/>
      <c r="C31" s="19"/>
      <c r="D31" s="19"/>
      <c r="E31" s="19"/>
    </row>
    <row r="32" spans="1:5" ht="20" customHeight="1">
      <c r="A32" s="19"/>
      <c r="B32" s="19"/>
      <c r="C32" s="19"/>
      <c r="D32" s="19"/>
      <c r="E32" s="19"/>
    </row>
    <row r="33" spans="1:5" ht="20" customHeight="1">
      <c r="A33" s="19"/>
      <c r="B33" s="19"/>
      <c r="C33" s="19"/>
      <c r="D33" s="19"/>
      <c r="E33" s="19"/>
    </row>
    <row r="34" spans="1:5" ht="20" customHeight="1">
      <c r="A34" s="19"/>
      <c r="B34" s="19"/>
      <c r="C34" s="19"/>
      <c r="D34" s="19"/>
      <c r="E34" s="19"/>
    </row>
    <row r="35" spans="1:5" ht="20" customHeight="1">
      <c r="A35" s="19"/>
      <c r="B35" s="19"/>
      <c r="C35" s="19"/>
      <c r="D35" s="19"/>
      <c r="E35" s="19"/>
    </row>
    <row r="36" spans="1:5" ht="20" customHeight="1">
      <c r="A36" s="19"/>
      <c r="B36" s="19"/>
      <c r="C36" s="19"/>
      <c r="D36" s="19"/>
      <c r="E36" s="1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💰 Resumo do Orçamento</vt:lpstr>
      <vt:lpstr>👥 Convidados</vt:lpstr>
      <vt:lpstr>🤝 Fornecedores</vt:lpstr>
      <vt:lpstr>✅ Checklist</vt:lpstr>
      <vt:lpstr>📅 Cronograma do Dia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2026-04-27T20:41:16Z</dcterms:created>
  <dcterms:modified xsi:type="dcterms:W3CDTF">2026-04-27T20:41:16Z</dcterms:modified>
</cp:coreProperties>
</file>